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\Dropbox\STV - Datenzentrale\09_Vorlagen\"/>
    </mc:Choice>
  </mc:AlternateContent>
  <xr:revisionPtr revIDLastSave="0" documentId="10_ncr:8100000_{40377189-4BA3-407A-9C2C-F7734E260620}" xr6:coauthVersionLast="32" xr6:coauthVersionMax="32" xr10:uidLastSave="{00000000-0000-0000-0000-000000000000}"/>
  <bookViews>
    <workbookView xWindow="240" yWindow="60" windowWidth="8595" windowHeight="7170" xr2:uid="{00000000-000D-0000-FFFF-FFFF00000000}"/>
  </bookViews>
  <sheets>
    <sheet name="Namentliche Liste" sheetId="1" r:id="rId1"/>
    <sheet name="Alterskategorien pro Disziplin" sheetId="5" r:id="rId2"/>
    <sheet name="DisziplinenUndSparten" sheetId="6" state="hidden" r:id="rId3"/>
  </sheets>
  <definedNames>
    <definedName name="_xlnm._FilterDatabase" localSheetId="0" hidden="1">'Namentliche Liste'!$A$6:$AF$106</definedName>
    <definedName name="Disz">DisziplinenUndSparten!$A$2:$A$27</definedName>
    <definedName name="DiszToSparte">DisziplinenUndSparten!$A$2:$B$27</definedName>
    <definedName name="_xlnm.Print_Titles" localSheetId="0">'Namentliche Liste'!$1:$7</definedName>
    <definedName name="Range_TiU10">'Namentliche Liste'!$P$9:$P$106</definedName>
    <definedName name="Range_TiU12">'Namentliche Liste'!$O$9:$O$106</definedName>
    <definedName name="Range_TiU14">'Namentliche Liste'!$N$9:$N$106</definedName>
    <definedName name="Range_TiU16">'Namentliche Liste'!$M$9:$M$106</definedName>
    <definedName name="Range_TiU18">'Namentliche Liste'!$L$9:$L$106</definedName>
    <definedName name="Range_TiU8">'Namentliche Liste'!$Q$9:$Q$106</definedName>
    <definedName name="Range_TuU10">'Namentliche Liste'!$J$9:$J$106</definedName>
    <definedName name="Range_TuU12">'Namentliche Liste'!$I$9:$I$106</definedName>
    <definedName name="Range_TuU14">'Namentliche Liste'!$H$9:$H$106</definedName>
    <definedName name="Range_TuU16">'Namentliche Liste'!$G$9:$G$106</definedName>
    <definedName name="Range_TuU18">'Namentliche Liste'!$F$9:$F$106</definedName>
    <definedName name="Range_TuU8">'Namentliche Liste'!$K$9:$K$106</definedName>
  </definedNames>
  <calcPr calcId="162913"/>
</workbook>
</file>

<file path=xl/calcChain.xml><?xml version="1.0" encoding="utf-8"?>
<calcChain xmlns="http://schemas.openxmlformats.org/spreadsheetml/2006/main">
  <c r="C7" i="5" l="1"/>
  <c r="D7" i="5"/>
  <c r="E7" i="5"/>
  <c r="F7" i="5"/>
  <c r="G7" i="5"/>
  <c r="H7" i="5"/>
  <c r="I7" i="5"/>
  <c r="J7" i="5"/>
  <c r="K7" i="5"/>
  <c r="L7" i="5"/>
  <c r="M7" i="5"/>
  <c r="N7" i="5"/>
  <c r="R11" i="1" l="1"/>
  <c r="S11" i="1"/>
  <c r="T11" i="1"/>
  <c r="R103" i="1"/>
  <c r="S103" i="1"/>
  <c r="T103" i="1"/>
  <c r="R104" i="1"/>
  <c r="S104" i="1"/>
  <c r="T104" i="1"/>
  <c r="R105" i="1"/>
  <c r="S105" i="1"/>
  <c r="T105" i="1"/>
  <c r="R106" i="1"/>
  <c r="S106" i="1"/>
  <c r="T106" i="1"/>
  <c r="C6" i="5"/>
  <c r="D6" i="5"/>
  <c r="E6" i="5"/>
  <c r="F6" i="5"/>
  <c r="F23" i="5" s="1"/>
  <c r="G6" i="5"/>
  <c r="H6" i="5"/>
  <c r="I6" i="5"/>
  <c r="I24" i="5" s="1"/>
  <c r="J6" i="5"/>
  <c r="J24" i="5" s="1"/>
  <c r="K6" i="5"/>
  <c r="L6" i="5"/>
  <c r="L24" i="5" s="1"/>
  <c r="M6" i="5"/>
  <c r="M24" i="5" s="1"/>
  <c r="N6" i="5"/>
  <c r="N23" i="5" s="1"/>
  <c r="AF5" i="1"/>
  <c r="N5" i="5" s="1"/>
  <c r="AE5" i="1"/>
  <c r="M5" i="5" s="1"/>
  <c r="AD5" i="1"/>
  <c r="L5" i="5" s="1"/>
  <c r="AC5" i="1"/>
  <c r="K5" i="5" s="1"/>
  <c r="AB5" i="1"/>
  <c r="J5" i="5" s="1"/>
  <c r="AA5" i="1"/>
  <c r="I5" i="5" s="1"/>
  <c r="Z5" i="1"/>
  <c r="H5" i="5" s="1"/>
  <c r="Y5" i="1"/>
  <c r="G5" i="5" s="1"/>
  <c r="V5" i="1"/>
  <c r="D5" i="5" s="1"/>
  <c r="W5" i="1"/>
  <c r="E5" i="5" s="1"/>
  <c r="X5" i="1"/>
  <c r="F5" i="5" s="1"/>
  <c r="U5" i="1"/>
  <c r="C5" i="5" s="1"/>
  <c r="F8" i="5" l="1"/>
  <c r="N8" i="5"/>
  <c r="L9" i="5"/>
  <c r="F10" i="5"/>
  <c r="N10" i="5"/>
  <c r="L11" i="5"/>
  <c r="F12" i="5"/>
  <c r="N12" i="5"/>
  <c r="L13" i="5"/>
  <c r="F15" i="5"/>
  <c r="N15" i="5"/>
  <c r="L16" i="5"/>
  <c r="F17" i="5"/>
  <c r="N17" i="5"/>
  <c r="L18" i="5"/>
  <c r="F19" i="5"/>
  <c r="N19" i="5"/>
  <c r="L20" i="5"/>
  <c r="F22" i="5"/>
  <c r="N22" i="5"/>
  <c r="L23" i="5"/>
  <c r="F24" i="5"/>
  <c r="N24" i="5"/>
  <c r="L8" i="5"/>
  <c r="F9" i="5"/>
  <c r="N9" i="5"/>
  <c r="L10" i="5"/>
  <c r="F11" i="5"/>
  <c r="N11" i="5"/>
  <c r="L12" i="5"/>
  <c r="F13" i="5"/>
  <c r="N13" i="5"/>
  <c r="L15" i="5"/>
  <c r="F16" i="5"/>
  <c r="N16" i="5"/>
  <c r="L17" i="5"/>
  <c r="F18" i="5"/>
  <c r="N18" i="5"/>
  <c r="L19" i="5"/>
  <c r="F20" i="5"/>
  <c r="N20" i="5"/>
  <c r="L22" i="5"/>
  <c r="I8" i="5"/>
  <c r="I9" i="5"/>
  <c r="I10" i="5"/>
  <c r="I11" i="5"/>
  <c r="I12" i="5"/>
  <c r="I13" i="5"/>
  <c r="I15" i="5"/>
  <c r="I16" i="5"/>
  <c r="I17" i="5"/>
  <c r="I18" i="5"/>
  <c r="I19" i="5"/>
  <c r="I20" i="5"/>
  <c r="I22" i="5"/>
  <c r="I23" i="5"/>
  <c r="J8" i="5"/>
  <c r="M8" i="5"/>
  <c r="J9" i="5"/>
  <c r="M9" i="5"/>
  <c r="J10" i="5"/>
  <c r="M10" i="5"/>
  <c r="J11" i="5"/>
  <c r="M11" i="5"/>
  <c r="J12" i="5"/>
  <c r="M12" i="5"/>
  <c r="J13" i="5"/>
  <c r="M13" i="5"/>
  <c r="J15" i="5"/>
  <c r="M15" i="5"/>
  <c r="J16" i="5"/>
  <c r="M16" i="5"/>
  <c r="J17" i="5"/>
  <c r="M17" i="5"/>
  <c r="J18" i="5"/>
  <c r="M18" i="5"/>
  <c r="J19" i="5"/>
  <c r="M19" i="5"/>
  <c r="J20" i="5"/>
  <c r="M20" i="5"/>
  <c r="J22" i="5"/>
  <c r="M22" i="5"/>
  <c r="J23" i="5"/>
  <c r="M23" i="5"/>
  <c r="R68" i="1" l="1"/>
  <c r="S68" i="1"/>
  <c r="T68" i="1"/>
  <c r="R69" i="1"/>
  <c r="S69" i="1"/>
  <c r="T69" i="1"/>
  <c r="R70" i="1"/>
  <c r="S70" i="1"/>
  <c r="T70" i="1"/>
  <c r="R71" i="1"/>
  <c r="S71" i="1"/>
  <c r="T71" i="1"/>
  <c r="R72" i="1"/>
  <c r="S72" i="1"/>
  <c r="T72" i="1"/>
  <c r="R73" i="1"/>
  <c r="S73" i="1"/>
  <c r="T73" i="1"/>
  <c r="R74" i="1"/>
  <c r="S74" i="1"/>
  <c r="T74" i="1"/>
  <c r="R75" i="1"/>
  <c r="S75" i="1"/>
  <c r="T75" i="1"/>
  <c r="R76" i="1"/>
  <c r="S76" i="1"/>
  <c r="T76" i="1"/>
  <c r="R77" i="1"/>
  <c r="S77" i="1"/>
  <c r="T77" i="1"/>
  <c r="R78" i="1"/>
  <c r="S78" i="1"/>
  <c r="T78" i="1"/>
  <c r="R79" i="1"/>
  <c r="S79" i="1"/>
  <c r="T79" i="1"/>
  <c r="R80" i="1"/>
  <c r="S80" i="1"/>
  <c r="T80" i="1"/>
  <c r="R81" i="1"/>
  <c r="S81" i="1"/>
  <c r="T81" i="1"/>
  <c r="R82" i="1"/>
  <c r="S82" i="1"/>
  <c r="T82" i="1"/>
  <c r="R83" i="1"/>
  <c r="S83" i="1"/>
  <c r="T83" i="1"/>
  <c r="R84" i="1"/>
  <c r="S84" i="1"/>
  <c r="T84" i="1"/>
  <c r="R85" i="1"/>
  <c r="S85" i="1"/>
  <c r="T85" i="1"/>
  <c r="R86" i="1"/>
  <c r="S86" i="1"/>
  <c r="T86" i="1"/>
  <c r="R87" i="1"/>
  <c r="S87" i="1"/>
  <c r="T87" i="1"/>
  <c r="R88" i="1"/>
  <c r="S88" i="1"/>
  <c r="T88" i="1"/>
  <c r="R89" i="1"/>
  <c r="S89" i="1"/>
  <c r="T89" i="1"/>
  <c r="R90" i="1"/>
  <c r="S90" i="1"/>
  <c r="T90" i="1"/>
  <c r="R91" i="1"/>
  <c r="S91" i="1"/>
  <c r="T91" i="1"/>
  <c r="R92" i="1"/>
  <c r="S92" i="1"/>
  <c r="T92" i="1"/>
  <c r="R93" i="1"/>
  <c r="S93" i="1"/>
  <c r="T93" i="1"/>
  <c r="R94" i="1"/>
  <c r="S94" i="1"/>
  <c r="T94" i="1"/>
  <c r="R10" i="1" l="1"/>
  <c r="S10" i="1"/>
  <c r="T10" i="1"/>
  <c r="R12" i="1"/>
  <c r="S12" i="1"/>
  <c r="T12" i="1"/>
  <c r="R13" i="1"/>
  <c r="S13" i="1"/>
  <c r="T13" i="1"/>
  <c r="R14" i="1"/>
  <c r="S14" i="1"/>
  <c r="T14" i="1"/>
  <c r="R15" i="1"/>
  <c r="S15" i="1"/>
  <c r="T15" i="1"/>
  <c r="R16" i="1"/>
  <c r="S16" i="1"/>
  <c r="T16" i="1"/>
  <c r="R17" i="1"/>
  <c r="S17" i="1"/>
  <c r="T17" i="1"/>
  <c r="R18" i="1"/>
  <c r="S18" i="1"/>
  <c r="T18" i="1"/>
  <c r="R19" i="1"/>
  <c r="S19" i="1"/>
  <c r="T19" i="1"/>
  <c r="R20" i="1"/>
  <c r="S20" i="1"/>
  <c r="T20" i="1"/>
  <c r="R21" i="1"/>
  <c r="S21" i="1"/>
  <c r="T21" i="1"/>
  <c r="R22" i="1"/>
  <c r="S22" i="1"/>
  <c r="T22" i="1"/>
  <c r="R23" i="1"/>
  <c r="S23" i="1"/>
  <c r="T23" i="1"/>
  <c r="R24" i="1"/>
  <c r="S24" i="1"/>
  <c r="T24" i="1"/>
  <c r="R25" i="1"/>
  <c r="S25" i="1"/>
  <c r="T25" i="1"/>
  <c r="R26" i="1"/>
  <c r="S26" i="1"/>
  <c r="T26" i="1"/>
  <c r="R27" i="1"/>
  <c r="S27" i="1"/>
  <c r="T27" i="1"/>
  <c r="R28" i="1"/>
  <c r="S28" i="1"/>
  <c r="T28" i="1"/>
  <c r="R29" i="1"/>
  <c r="S29" i="1"/>
  <c r="T29" i="1"/>
  <c r="R30" i="1"/>
  <c r="S30" i="1"/>
  <c r="T30" i="1"/>
  <c r="R31" i="1"/>
  <c r="S31" i="1"/>
  <c r="T31" i="1"/>
  <c r="R32" i="1"/>
  <c r="S32" i="1"/>
  <c r="T32" i="1"/>
  <c r="R33" i="1"/>
  <c r="S33" i="1"/>
  <c r="T33" i="1"/>
  <c r="R34" i="1"/>
  <c r="S34" i="1"/>
  <c r="T34" i="1"/>
  <c r="R35" i="1"/>
  <c r="S35" i="1"/>
  <c r="T35" i="1"/>
  <c r="R36" i="1"/>
  <c r="S36" i="1"/>
  <c r="T36" i="1"/>
  <c r="R37" i="1"/>
  <c r="S37" i="1"/>
  <c r="T37" i="1"/>
  <c r="R38" i="1"/>
  <c r="S38" i="1"/>
  <c r="T38" i="1"/>
  <c r="R39" i="1"/>
  <c r="S39" i="1"/>
  <c r="T39" i="1"/>
  <c r="R40" i="1"/>
  <c r="S40" i="1"/>
  <c r="T40" i="1"/>
  <c r="R41" i="1"/>
  <c r="S41" i="1"/>
  <c r="T41" i="1"/>
  <c r="R42" i="1"/>
  <c r="S42" i="1"/>
  <c r="T42" i="1"/>
  <c r="R43" i="1"/>
  <c r="S43" i="1"/>
  <c r="T43" i="1"/>
  <c r="R44" i="1"/>
  <c r="S44" i="1"/>
  <c r="T44" i="1"/>
  <c r="R45" i="1"/>
  <c r="S45" i="1"/>
  <c r="T45" i="1"/>
  <c r="R46" i="1"/>
  <c r="S46" i="1"/>
  <c r="T46" i="1"/>
  <c r="R47" i="1"/>
  <c r="S47" i="1"/>
  <c r="T47" i="1"/>
  <c r="R48" i="1"/>
  <c r="S48" i="1"/>
  <c r="T48" i="1"/>
  <c r="R49" i="1"/>
  <c r="S49" i="1"/>
  <c r="T49" i="1"/>
  <c r="R50" i="1"/>
  <c r="S50" i="1"/>
  <c r="T50" i="1"/>
  <c r="R51" i="1"/>
  <c r="S51" i="1"/>
  <c r="T51" i="1"/>
  <c r="R52" i="1"/>
  <c r="S52" i="1"/>
  <c r="T52" i="1"/>
  <c r="R53" i="1"/>
  <c r="S53" i="1"/>
  <c r="T53" i="1"/>
  <c r="R54" i="1"/>
  <c r="S54" i="1"/>
  <c r="T54" i="1"/>
  <c r="R55" i="1"/>
  <c r="S55" i="1"/>
  <c r="T55" i="1"/>
  <c r="R56" i="1"/>
  <c r="S56" i="1"/>
  <c r="T56" i="1"/>
  <c r="R57" i="1"/>
  <c r="S57" i="1"/>
  <c r="T57" i="1"/>
  <c r="R58" i="1"/>
  <c r="S58" i="1"/>
  <c r="T58" i="1"/>
  <c r="R59" i="1"/>
  <c r="S59" i="1"/>
  <c r="T59" i="1"/>
  <c r="R60" i="1"/>
  <c r="S60" i="1"/>
  <c r="T60" i="1"/>
  <c r="R61" i="1"/>
  <c r="S61" i="1"/>
  <c r="T61" i="1"/>
  <c r="R62" i="1"/>
  <c r="S62" i="1"/>
  <c r="T62" i="1"/>
  <c r="R63" i="1"/>
  <c r="S63" i="1"/>
  <c r="T63" i="1"/>
  <c r="R64" i="1"/>
  <c r="S64" i="1"/>
  <c r="T64" i="1"/>
  <c r="R65" i="1"/>
  <c r="S65" i="1"/>
  <c r="T65" i="1"/>
  <c r="R66" i="1"/>
  <c r="S66" i="1"/>
  <c r="T66" i="1"/>
  <c r="R67" i="1"/>
  <c r="S67" i="1"/>
  <c r="T67" i="1"/>
  <c r="R95" i="1"/>
  <c r="S95" i="1"/>
  <c r="T95" i="1"/>
  <c r="R96" i="1"/>
  <c r="S96" i="1"/>
  <c r="T96" i="1"/>
  <c r="R97" i="1"/>
  <c r="S97" i="1"/>
  <c r="T97" i="1"/>
  <c r="R98" i="1"/>
  <c r="S98" i="1"/>
  <c r="T98" i="1"/>
  <c r="R99" i="1"/>
  <c r="S99" i="1"/>
  <c r="T99" i="1"/>
  <c r="R100" i="1"/>
  <c r="S100" i="1"/>
  <c r="T100" i="1"/>
  <c r="R101" i="1"/>
  <c r="S101" i="1"/>
  <c r="T101" i="1"/>
  <c r="R102" i="1"/>
  <c r="S102" i="1"/>
  <c r="T102" i="1"/>
  <c r="S9" i="1"/>
  <c r="T9" i="1"/>
  <c r="R9" i="1"/>
  <c r="D3" i="5"/>
  <c r="E3" i="5"/>
  <c r="F3" i="5"/>
  <c r="G3" i="5"/>
  <c r="H3" i="5"/>
  <c r="I3" i="5"/>
  <c r="J3" i="5"/>
  <c r="K3" i="5"/>
  <c r="L3" i="5"/>
  <c r="M3" i="5"/>
  <c r="N3" i="5"/>
  <c r="C3" i="5"/>
  <c r="B1" i="5"/>
  <c r="V8" i="1"/>
  <c r="W8" i="1"/>
  <c r="X8" i="1"/>
  <c r="Y8" i="1"/>
  <c r="Z8" i="1"/>
  <c r="AA8" i="1"/>
  <c r="AB8" i="1"/>
  <c r="AC8" i="1"/>
  <c r="AD8" i="1"/>
  <c r="AE8" i="1"/>
  <c r="AF8" i="1"/>
  <c r="U8" i="1"/>
  <c r="B8" i="1"/>
  <c r="A8" i="1"/>
  <c r="G3" i="1"/>
  <c r="T8" i="1" l="1"/>
  <c r="S8" i="1"/>
  <c r="R8" i="1"/>
  <c r="F26" i="1"/>
  <c r="G103" i="1"/>
  <c r="I103" i="1"/>
  <c r="K103" i="1"/>
  <c r="M103" i="1"/>
  <c r="O103" i="1"/>
  <c r="Q103" i="1"/>
  <c r="F104" i="1"/>
  <c r="H104" i="1"/>
  <c r="J104" i="1"/>
  <c r="L104" i="1"/>
  <c r="N104" i="1"/>
  <c r="P104" i="1"/>
  <c r="G105" i="1"/>
  <c r="I105" i="1"/>
  <c r="K105" i="1"/>
  <c r="M105" i="1"/>
  <c r="O105" i="1"/>
  <c r="Q105" i="1"/>
  <c r="F106" i="1"/>
  <c r="J106" i="1"/>
  <c r="L106" i="1"/>
  <c r="P106" i="1"/>
  <c r="F103" i="1"/>
  <c r="H103" i="1"/>
  <c r="J103" i="1"/>
  <c r="L103" i="1"/>
  <c r="N103" i="1"/>
  <c r="P103" i="1"/>
  <c r="G104" i="1"/>
  <c r="I104" i="1"/>
  <c r="K104" i="1"/>
  <c r="M104" i="1"/>
  <c r="O104" i="1"/>
  <c r="Q104" i="1"/>
  <c r="F105" i="1"/>
  <c r="H105" i="1"/>
  <c r="J105" i="1"/>
  <c r="L105" i="1"/>
  <c r="N105" i="1"/>
  <c r="P105" i="1"/>
  <c r="G106" i="1"/>
  <c r="I106" i="1"/>
  <c r="K106" i="1"/>
  <c r="M106" i="1"/>
  <c r="O106" i="1"/>
  <c r="Q106" i="1"/>
  <c r="H106" i="1"/>
  <c r="N106" i="1"/>
  <c r="J10" i="1"/>
  <c r="G9" i="1"/>
  <c r="M9" i="1"/>
  <c r="P16" i="1"/>
  <c r="Q13" i="1"/>
  <c r="K20" i="1"/>
  <c r="F24" i="1"/>
  <c r="K14" i="1"/>
  <c r="M13" i="1"/>
  <c r="F20" i="1"/>
  <c r="Q15" i="1"/>
  <c r="H11" i="1"/>
  <c r="Q25" i="1"/>
  <c r="O35" i="1"/>
  <c r="H57" i="1"/>
  <c r="K48" i="1"/>
  <c r="H102" i="1"/>
  <c r="J66" i="1"/>
  <c r="G33" i="1"/>
  <c r="N53" i="1"/>
  <c r="F95" i="1"/>
  <c r="J39" i="1"/>
  <c r="I45" i="1"/>
  <c r="M34" i="1"/>
  <c r="J67" i="1"/>
  <c r="I9" i="1"/>
  <c r="O18" i="1"/>
  <c r="N15" i="1"/>
  <c r="Q18" i="1"/>
  <c r="H22" i="1"/>
  <c r="L11" i="1"/>
  <c r="N14" i="1"/>
  <c r="G19" i="1"/>
  <c r="O10" i="1"/>
  <c r="J16" i="1"/>
  <c r="I11" i="1"/>
  <c r="G22" i="1"/>
  <c r="L25" i="1"/>
  <c r="K62" i="1"/>
  <c r="O66" i="1"/>
  <c r="J102" i="1"/>
  <c r="K34" i="1"/>
  <c r="N47" i="1"/>
  <c r="O56" i="1"/>
  <c r="P65" i="1"/>
  <c r="M44" i="1"/>
  <c r="J37" i="1"/>
  <c r="F54" i="1"/>
  <c r="G100" i="1"/>
  <c r="J64" i="1"/>
  <c r="O51" i="1"/>
  <c r="M38" i="1"/>
  <c r="H59" i="1"/>
  <c r="J50" i="1"/>
  <c r="O65" i="1"/>
  <c r="M36" i="1"/>
  <c r="J53" i="1"/>
  <c r="O30" i="1"/>
  <c r="G68" i="1"/>
  <c r="I68" i="1"/>
  <c r="K68" i="1"/>
  <c r="M68" i="1"/>
  <c r="O68" i="1"/>
  <c r="Q68" i="1"/>
  <c r="F69" i="1"/>
  <c r="H69" i="1"/>
  <c r="J69" i="1"/>
  <c r="L69" i="1"/>
  <c r="N69" i="1"/>
  <c r="P69" i="1"/>
  <c r="G70" i="1"/>
  <c r="I70" i="1"/>
  <c r="K70" i="1"/>
  <c r="M70" i="1"/>
  <c r="O70" i="1"/>
  <c r="Q70" i="1"/>
  <c r="F71" i="1"/>
  <c r="H71" i="1"/>
  <c r="J71" i="1"/>
  <c r="L71" i="1"/>
  <c r="N71" i="1"/>
  <c r="P71" i="1"/>
  <c r="G72" i="1"/>
  <c r="I72" i="1"/>
  <c r="K72" i="1"/>
  <c r="M72" i="1"/>
  <c r="O72" i="1"/>
  <c r="Q72" i="1"/>
  <c r="F73" i="1"/>
  <c r="H73" i="1"/>
  <c r="J73" i="1"/>
  <c r="L73" i="1"/>
  <c r="N73" i="1"/>
  <c r="P73" i="1"/>
  <c r="G74" i="1"/>
  <c r="I74" i="1"/>
  <c r="K74" i="1"/>
  <c r="M74" i="1"/>
  <c r="O74" i="1"/>
  <c r="Q74" i="1"/>
  <c r="F75" i="1"/>
  <c r="H75" i="1"/>
  <c r="J75" i="1"/>
  <c r="L75" i="1"/>
  <c r="N75" i="1"/>
  <c r="P75" i="1"/>
  <c r="G76" i="1"/>
  <c r="I76" i="1"/>
  <c r="K76" i="1"/>
  <c r="M76" i="1"/>
  <c r="O76" i="1"/>
  <c r="Q76" i="1"/>
  <c r="F77" i="1"/>
  <c r="H77" i="1"/>
  <c r="J77" i="1"/>
  <c r="L77" i="1"/>
  <c r="N77" i="1"/>
  <c r="P77" i="1"/>
  <c r="F68" i="1"/>
  <c r="H68" i="1"/>
  <c r="J68" i="1"/>
  <c r="L68" i="1"/>
  <c r="N68" i="1"/>
  <c r="P68" i="1"/>
  <c r="G69" i="1"/>
  <c r="I69" i="1"/>
  <c r="K69" i="1"/>
  <c r="M69" i="1"/>
  <c r="O69" i="1"/>
  <c r="Q69" i="1"/>
  <c r="F70" i="1"/>
  <c r="H70" i="1"/>
  <c r="J70" i="1"/>
  <c r="L70" i="1"/>
  <c r="N70" i="1"/>
  <c r="P70" i="1"/>
  <c r="G71" i="1"/>
  <c r="I71" i="1"/>
  <c r="K71" i="1"/>
  <c r="M71" i="1"/>
  <c r="O71" i="1"/>
  <c r="Q71" i="1"/>
  <c r="F72" i="1"/>
  <c r="H72" i="1"/>
  <c r="J72" i="1"/>
  <c r="L72" i="1"/>
  <c r="N72" i="1"/>
  <c r="P72" i="1"/>
  <c r="G73" i="1"/>
  <c r="I73" i="1"/>
  <c r="K73" i="1"/>
  <c r="M73" i="1"/>
  <c r="O73" i="1"/>
  <c r="Q73" i="1"/>
  <c r="F74" i="1"/>
  <c r="H74" i="1"/>
  <c r="J74" i="1"/>
  <c r="L74" i="1"/>
  <c r="N74" i="1"/>
  <c r="P74" i="1"/>
  <c r="G75" i="1"/>
  <c r="I75" i="1"/>
  <c r="K75" i="1"/>
  <c r="M75" i="1"/>
  <c r="O75" i="1"/>
  <c r="Q75" i="1"/>
  <c r="F76" i="1"/>
  <c r="H76" i="1"/>
  <c r="J76" i="1"/>
  <c r="L76" i="1"/>
  <c r="N76" i="1"/>
  <c r="P76" i="1"/>
  <c r="G77" i="1"/>
  <c r="I77" i="1"/>
  <c r="K77" i="1"/>
  <c r="M77" i="1"/>
  <c r="O77" i="1"/>
  <c r="Q77" i="1"/>
  <c r="F78" i="1"/>
  <c r="H78" i="1"/>
  <c r="J78" i="1"/>
  <c r="L78" i="1"/>
  <c r="N78" i="1"/>
  <c r="P78" i="1"/>
  <c r="G79" i="1"/>
  <c r="I79" i="1"/>
  <c r="K79" i="1"/>
  <c r="M79" i="1"/>
  <c r="O79" i="1"/>
  <c r="Q79" i="1"/>
  <c r="F80" i="1"/>
  <c r="H80" i="1"/>
  <c r="J80" i="1"/>
  <c r="L80" i="1"/>
  <c r="N80" i="1"/>
  <c r="P80" i="1"/>
  <c r="G81" i="1"/>
  <c r="I81" i="1"/>
  <c r="K81" i="1"/>
  <c r="M81" i="1"/>
  <c r="O81" i="1"/>
  <c r="Q81" i="1"/>
  <c r="F82" i="1"/>
  <c r="H82" i="1"/>
  <c r="J82" i="1"/>
  <c r="L82" i="1"/>
  <c r="N82" i="1"/>
  <c r="P82" i="1"/>
  <c r="G83" i="1"/>
  <c r="I83" i="1"/>
  <c r="K83" i="1"/>
  <c r="M83" i="1"/>
  <c r="O83" i="1"/>
  <c r="Q83" i="1"/>
  <c r="F84" i="1"/>
  <c r="H84" i="1"/>
  <c r="J84" i="1"/>
  <c r="L84" i="1"/>
  <c r="N84" i="1"/>
  <c r="P84" i="1"/>
  <c r="G85" i="1"/>
  <c r="I85" i="1"/>
  <c r="K85" i="1"/>
  <c r="M85" i="1"/>
  <c r="O85" i="1"/>
  <c r="Q85" i="1"/>
  <c r="F86" i="1"/>
  <c r="H86" i="1"/>
  <c r="J86" i="1"/>
  <c r="L86" i="1"/>
  <c r="N86" i="1"/>
  <c r="P86" i="1"/>
  <c r="G87" i="1"/>
  <c r="I87" i="1"/>
  <c r="K87" i="1"/>
  <c r="M87" i="1"/>
  <c r="O87" i="1"/>
  <c r="Q87" i="1"/>
  <c r="F88" i="1"/>
  <c r="H88" i="1"/>
  <c r="J88" i="1"/>
  <c r="L88" i="1"/>
  <c r="N88" i="1"/>
  <c r="P88" i="1"/>
  <c r="G89" i="1"/>
  <c r="I89" i="1"/>
  <c r="K89" i="1"/>
  <c r="M89" i="1"/>
  <c r="O89" i="1"/>
  <c r="Q89" i="1"/>
  <c r="F90" i="1"/>
  <c r="H90" i="1"/>
  <c r="J90" i="1"/>
  <c r="L90" i="1"/>
  <c r="N90" i="1"/>
  <c r="P90" i="1"/>
  <c r="G91" i="1"/>
  <c r="I91" i="1"/>
  <c r="K91" i="1"/>
  <c r="M91" i="1"/>
  <c r="O91" i="1"/>
  <c r="Q91" i="1"/>
  <c r="F92" i="1"/>
  <c r="H92" i="1"/>
  <c r="J92" i="1"/>
  <c r="L92" i="1"/>
  <c r="N92" i="1"/>
  <c r="P92" i="1"/>
  <c r="G93" i="1"/>
  <c r="I93" i="1"/>
  <c r="K93" i="1"/>
  <c r="M93" i="1"/>
  <c r="O93" i="1"/>
  <c r="Q93" i="1"/>
  <c r="F94" i="1"/>
  <c r="H94" i="1"/>
  <c r="J94" i="1"/>
  <c r="L94" i="1"/>
  <c r="N94" i="1"/>
  <c r="P94" i="1"/>
  <c r="G78" i="1"/>
  <c r="I78" i="1"/>
  <c r="K78" i="1"/>
  <c r="M78" i="1"/>
  <c r="O78" i="1"/>
  <c r="Q78" i="1"/>
  <c r="F79" i="1"/>
  <c r="H79" i="1"/>
  <c r="J79" i="1"/>
  <c r="L79" i="1"/>
  <c r="N79" i="1"/>
  <c r="P79" i="1"/>
  <c r="G80" i="1"/>
  <c r="I80" i="1"/>
  <c r="K80" i="1"/>
  <c r="M80" i="1"/>
  <c r="O80" i="1"/>
  <c r="Q80" i="1"/>
  <c r="F81" i="1"/>
  <c r="H81" i="1"/>
  <c r="J81" i="1"/>
  <c r="L81" i="1"/>
  <c r="N81" i="1"/>
  <c r="P81" i="1"/>
  <c r="G82" i="1"/>
  <c r="I82" i="1"/>
  <c r="K82" i="1"/>
  <c r="M82" i="1"/>
  <c r="O82" i="1"/>
  <c r="Q82" i="1"/>
  <c r="F83" i="1"/>
  <c r="H83" i="1"/>
  <c r="J83" i="1"/>
  <c r="L83" i="1"/>
  <c r="N83" i="1"/>
  <c r="P83" i="1"/>
  <c r="G84" i="1"/>
  <c r="I84" i="1"/>
  <c r="K84" i="1"/>
  <c r="M84" i="1"/>
  <c r="O84" i="1"/>
  <c r="Q84" i="1"/>
  <c r="F85" i="1"/>
  <c r="H85" i="1"/>
  <c r="J85" i="1"/>
  <c r="L85" i="1"/>
  <c r="N85" i="1"/>
  <c r="P85" i="1"/>
  <c r="G86" i="1"/>
  <c r="I86" i="1"/>
  <c r="K86" i="1"/>
  <c r="M86" i="1"/>
  <c r="O86" i="1"/>
  <c r="Q86" i="1"/>
  <c r="F87" i="1"/>
  <c r="H87" i="1"/>
  <c r="J87" i="1"/>
  <c r="L87" i="1"/>
  <c r="N87" i="1"/>
  <c r="P87" i="1"/>
  <c r="G88" i="1"/>
  <c r="I88" i="1"/>
  <c r="K88" i="1"/>
  <c r="M88" i="1"/>
  <c r="O88" i="1"/>
  <c r="Q88" i="1"/>
  <c r="F89" i="1"/>
  <c r="H89" i="1"/>
  <c r="J89" i="1"/>
  <c r="L89" i="1"/>
  <c r="N89" i="1"/>
  <c r="P89" i="1"/>
  <c r="G90" i="1"/>
  <c r="I90" i="1"/>
  <c r="K90" i="1"/>
  <c r="M90" i="1"/>
  <c r="O90" i="1"/>
  <c r="Q90" i="1"/>
  <c r="F91" i="1"/>
  <c r="H91" i="1"/>
  <c r="J91" i="1"/>
  <c r="L91" i="1"/>
  <c r="N91" i="1"/>
  <c r="P91" i="1"/>
  <c r="G92" i="1"/>
  <c r="I92" i="1"/>
  <c r="K92" i="1"/>
  <c r="M92" i="1"/>
  <c r="O92" i="1"/>
  <c r="Q92" i="1"/>
  <c r="F93" i="1"/>
  <c r="H93" i="1"/>
  <c r="J93" i="1"/>
  <c r="L93" i="1"/>
  <c r="N93" i="1"/>
  <c r="I94" i="1"/>
  <c r="M94" i="1"/>
  <c r="Q94" i="1"/>
  <c r="P93" i="1"/>
  <c r="G94" i="1"/>
  <c r="K94" i="1"/>
  <c r="O94" i="1"/>
  <c r="P31" i="1"/>
  <c r="N9" i="1"/>
  <c r="G14" i="1"/>
  <c r="G23" i="1"/>
  <c r="F19" i="1"/>
  <c r="F13" i="1"/>
  <c r="M21" i="1"/>
  <c r="I16" i="1"/>
  <c r="Q10" i="1"/>
  <c r="L19" i="1"/>
  <c r="H14" i="1"/>
  <c r="N22" i="1"/>
  <c r="J17" i="1"/>
  <c r="F12" i="1"/>
  <c r="L14" i="1"/>
  <c r="I23" i="1"/>
  <c r="J20" i="1"/>
  <c r="G16" i="1"/>
  <c r="G11" i="1"/>
  <c r="L20" i="1"/>
  <c r="L16" i="1"/>
  <c r="P21" i="1"/>
  <c r="O19" i="1"/>
  <c r="Q24" i="1"/>
  <c r="K24" i="1"/>
  <c r="O24" i="1"/>
  <c r="Q98" i="1"/>
  <c r="I53" i="1"/>
  <c r="K102" i="1"/>
  <c r="N57" i="1"/>
  <c r="L34" i="1"/>
  <c r="N66" i="1"/>
  <c r="F48" i="1"/>
  <c r="I102" i="1"/>
  <c r="G57" i="1"/>
  <c r="H33" i="1"/>
  <c r="Q65" i="1"/>
  <c r="L47" i="1"/>
  <c r="G102" i="1"/>
  <c r="G54" i="1"/>
  <c r="H63" i="1"/>
  <c r="F99" i="1"/>
  <c r="F102" i="1"/>
  <c r="F61" i="1"/>
  <c r="G47" i="1"/>
  <c r="I29" i="1"/>
  <c r="G66" i="1"/>
  <c r="H52" i="1"/>
  <c r="H37" i="1"/>
  <c r="I98" i="1"/>
  <c r="J57" i="1"/>
  <c r="H43" i="1"/>
  <c r="N99" i="1"/>
  <c r="N58" i="1"/>
  <c r="O44" i="1"/>
  <c r="J101" i="1"/>
  <c r="K60" i="1"/>
  <c r="K46" i="1"/>
  <c r="Q27" i="1"/>
  <c r="G39" i="1"/>
  <c r="H97" i="1"/>
  <c r="G64" i="1"/>
  <c r="P45" i="1"/>
  <c r="F58" i="1"/>
  <c r="N27" i="1"/>
  <c r="Q51" i="1"/>
  <c r="O39" i="1"/>
  <c r="Q64" i="1"/>
  <c r="N32" i="1"/>
  <c r="M102" i="1"/>
  <c r="I54" i="1"/>
  <c r="I97" i="1"/>
  <c r="M59" i="1"/>
  <c r="M43" i="1"/>
  <c r="Q48" i="1"/>
  <c r="I38" i="1"/>
  <c r="F9" i="1"/>
  <c r="K9" i="1"/>
  <c r="P9" i="1"/>
  <c r="K11" i="1"/>
  <c r="M16" i="1"/>
  <c r="F21" i="1"/>
  <c r="O11" i="1"/>
  <c r="O16" i="1"/>
  <c r="G21" i="1"/>
  <c r="J14" i="1"/>
  <c r="N11" i="1"/>
  <c r="Q22" i="1"/>
  <c r="I20" i="1"/>
  <c r="M17" i="1"/>
  <c r="Q14" i="1"/>
  <c r="I12" i="1"/>
  <c r="L23" i="1"/>
  <c r="P20" i="1"/>
  <c r="H18" i="1"/>
  <c r="L15" i="1"/>
  <c r="P12" i="1"/>
  <c r="H10" i="1"/>
  <c r="J21" i="1"/>
  <c r="N18" i="1"/>
  <c r="F16" i="1"/>
  <c r="J13" i="1"/>
  <c r="N10" i="1"/>
  <c r="P11" i="1"/>
  <c r="F17" i="1"/>
  <c r="H21" i="1"/>
  <c r="Q11" i="1"/>
  <c r="G18" i="1"/>
  <c r="K22" i="1"/>
  <c r="K13" i="1"/>
  <c r="J18" i="1"/>
  <c r="L22" i="1"/>
  <c r="O13" i="1"/>
  <c r="K18" i="1"/>
  <c r="M22" i="1"/>
  <c r="P13" i="1"/>
  <c r="K17" i="1"/>
  <c r="O22" i="1"/>
  <c r="M18" i="1"/>
  <c r="P23" i="1"/>
  <c r="K16" i="1"/>
  <c r="M25" i="1"/>
  <c r="L24" i="1"/>
  <c r="O25" i="1"/>
  <c r="F25" i="1"/>
  <c r="H24" i="1"/>
  <c r="J25" i="1"/>
  <c r="I67" i="1"/>
  <c r="Q57" i="1"/>
  <c r="Q43" i="1"/>
  <c r="L98" i="1"/>
  <c r="J62" i="1"/>
  <c r="P52" i="1"/>
  <c r="G43" i="1"/>
  <c r="H98" i="1"/>
  <c r="F62" i="1"/>
  <c r="O52" i="1"/>
  <c r="F43" i="1"/>
  <c r="G98" i="1"/>
  <c r="L61" i="1"/>
  <c r="K52" i="1"/>
  <c r="Q41" i="1"/>
  <c r="N97" i="1"/>
  <c r="K61" i="1"/>
  <c r="F52" i="1"/>
  <c r="P41" i="1"/>
  <c r="J97" i="1"/>
  <c r="H61" i="1"/>
  <c r="P44" i="1"/>
  <c r="K99" i="1"/>
  <c r="O53" i="1"/>
  <c r="P62" i="1"/>
  <c r="F44" i="1"/>
  <c r="K43" i="1"/>
  <c r="K98" i="1"/>
  <c r="L64" i="1"/>
  <c r="L57" i="1"/>
  <c r="M50" i="1"/>
  <c r="J43" i="1"/>
  <c r="H35" i="1"/>
  <c r="N96" i="1"/>
  <c r="N62" i="1"/>
  <c r="N55" i="1"/>
  <c r="N48" i="1"/>
  <c r="H41" i="1"/>
  <c r="F32" i="1"/>
  <c r="N101" i="1"/>
  <c r="O67" i="1"/>
  <c r="O60" i="1"/>
  <c r="P53" i="1"/>
  <c r="P46" i="1"/>
  <c r="H39" i="1"/>
  <c r="G29" i="1"/>
  <c r="H96" i="1"/>
  <c r="H62" i="1"/>
  <c r="I55" i="1"/>
  <c r="J48" i="1"/>
  <c r="O40" i="1"/>
  <c r="I31" i="1"/>
  <c r="O97" i="1"/>
  <c r="P63" i="1"/>
  <c r="P56" i="1"/>
  <c r="Q49" i="1"/>
  <c r="M42" i="1"/>
  <c r="F34" i="1"/>
  <c r="K36" i="1"/>
  <c r="G42" i="1"/>
  <c r="F36" i="1"/>
  <c r="H27" i="1"/>
  <c r="I100" i="1"/>
  <c r="H67" i="1"/>
  <c r="G61" i="1"/>
  <c r="F55" i="1"/>
  <c r="P48" i="1"/>
  <c r="O42" i="1"/>
  <c r="N36" i="1"/>
  <c r="K28" i="1"/>
  <c r="Q99" i="1"/>
  <c r="M67" i="1"/>
  <c r="I62" i="1"/>
  <c r="Q56" i="1"/>
  <c r="M51" i="1"/>
  <c r="I46" i="1"/>
  <c r="Q40" i="1"/>
  <c r="M35" i="1"/>
  <c r="Q26" i="1"/>
  <c r="I32" i="1"/>
  <c r="H26" i="1"/>
  <c r="L31" i="1"/>
  <c r="G26" i="1"/>
  <c r="O26" i="1"/>
  <c r="K29" i="1"/>
  <c r="G32" i="1"/>
  <c r="O34" i="1"/>
  <c r="L27" i="1"/>
  <c r="H30" i="1"/>
  <c r="P32" i="1"/>
  <c r="L35" i="1"/>
  <c r="I28" i="1"/>
  <c r="Q30" i="1"/>
  <c r="M33" i="1"/>
  <c r="Q34" i="1"/>
  <c r="I36" i="1"/>
  <c r="M37" i="1"/>
  <c r="Q38" i="1"/>
  <c r="I40" i="1"/>
  <c r="M41" i="1"/>
  <c r="Q42" i="1"/>
  <c r="I44" i="1"/>
  <c r="M45" i="1"/>
  <c r="Q46" i="1"/>
  <c r="I48" i="1"/>
  <c r="M49" i="1"/>
  <c r="Q50" i="1"/>
  <c r="I52" i="1"/>
  <c r="M53" i="1"/>
  <c r="Q54" i="1"/>
  <c r="I56" i="1"/>
  <c r="M57" i="1"/>
  <c r="Q58" i="1"/>
  <c r="I60" i="1"/>
  <c r="M61" i="1"/>
  <c r="Q62" i="1"/>
  <c r="I64" i="1"/>
  <c r="M65" i="1"/>
  <c r="Q66" i="1"/>
  <c r="I95" i="1"/>
  <c r="M96" i="1"/>
  <c r="Q97" i="1"/>
  <c r="I99" i="1"/>
  <c r="M100" i="1"/>
  <c r="Q101" i="1"/>
  <c r="F27" i="1"/>
  <c r="J28" i="1"/>
  <c r="G27" i="1"/>
  <c r="N29" i="1"/>
  <c r="O31" i="1"/>
  <c r="P33" i="1"/>
  <c r="Q35" i="1"/>
  <c r="K37" i="1"/>
  <c r="F39" i="1"/>
  <c r="L40" i="1"/>
  <c r="F42" i="1"/>
  <c r="L43" i="1"/>
  <c r="G45" i="1"/>
  <c r="M46" i="1"/>
  <c r="G48" i="1"/>
  <c r="N49" i="1"/>
  <c r="H51" i="1"/>
  <c r="N52" i="1"/>
  <c r="H54" i="1"/>
  <c r="O55" i="1"/>
  <c r="I57" i="1"/>
  <c r="O58" i="1"/>
  <c r="J60" i="1"/>
  <c r="P61" i="1"/>
  <c r="J63" i="1"/>
  <c r="P64" i="1"/>
  <c r="K66" i="1"/>
  <c r="Q67" i="1"/>
  <c r="K96" i="1"/>
  <c r="F98" i="1"/>
  <c r="L99" i="1"/>
  <c r="F101" i="1"/>
  <c r="L102" i="1"/>
  <c r="L28" i="1"/>
  <c r="N30" i="1"/>
  <c r="F33" i="1"/>
  <c r="G35" i="1"/>
  <c r="O36" i="1"/>
  <c r="J38" i="1"/>
  <c r="P39" i="1"/>
  <c r="J41" i="1"/>
  <c r="P42" i="1"/>
  <c r="K44" i="1"/>
  <c r="J29" i="1"/>
  <c r="O33" i="1"/>
  <c r="K39" i="1"/>
  <c r="K26" i="1"/>
  <c r="P29" i="1"/>
  <c r="L32" i="1"/>
  <c r="J35" i="1"/>
  <c r="N37" i="1"/>
  <c r="L39" i="1"/>
  <c r="N41" i="1"/>
  <c r="O43" i="1"/>
  <c r="L45" i="1"/>
  <c r="I47" i="1"/>
  <c r="G49" i="1"/>
  <c r="O50" i="1"/>
  <c r="L52" i="1"/>
  <c r="J54" i="1"/>
  <c r="F56" i="1"/>
  <c r="O57" i="1"/>
  <c r="K59" i="1"/>
  <c r="I61" i="1"/>
  <c r="F63" i="1"/>
  <c r="N64" i="1"/>
  <c r="L66" i="1"/>
  <c r="H95" i="1"/>
  <c r="Q96" i="1"/>
  <c r="N98" i="1"/>
  <c r="K100" i="1"/>
  <c r="L26" i="1"/>
  <c r="Q29" i="1"/>
  <c r="M32" i="1"/>
  <c r="N35" i="1"/>
  <c r="O37" i="1"/>
  <c r="N39" i="1"/>
  <c r="O41" i="1"/>
  <c r="P43" i="1"/>
  <c r="N45" i="1"/>
  <c r="K47" i="1"/>
  <c r="H49" i="1"/>
  <c r="P50" i="1"/>
  <c r="M52" i="1"/>
  <c r="K54" i="1"/>
  <c r="G56" i="1"/>
  <c r="P57" i="1"/>
  <c r="N59" i="1"/>
  <c r="J61" i="1"/>
  <c r="G63" i="1"/>
  <c r="O64" i="1"/>
  <c r="M66" i="1"/>
  <c r="J95" i="1"/>
  <c r="F97" i="1"/>
  <c r="P98" i="1"/>
  <c r="L100" i="1"/>
  <c r="I27" i="1"/>
  <c r="K30" i="1"/>
  <c r="I33" i="1"/>
  <c r="G36" i="1"/>
  <c r="F38" i="1"/>
  <c r="G40" i="1"/>
  <c r="H42" i="1"/>
  <c r="G44" i="1"/>
  <c r="F46" i="1"/>
  <c r="O47" i="1"/>
  <c r="K49" i="1"/>
  <c r="I51" i="1"/>
  <c r="F53" i="1"/>
  <c r="N54" i="1"/>
  <c r="K56" i="1"/>
  <c r="H58" i="1"/>
  <c r="Q59" i="1"/>
  <c r="N61" i="1"/>
  <c r="K63" i="1"/>
  <c r="H65" i="1"/>
  <c r="P66" i="1"/>
  <c r="M95" i="1"/>
  <c r="K97" i="1"/>
  <c r="G99" i="1"/>
  <c r="P100" i="1"/>
  <c r="N102" i="1"/>
  <c r="J27" i="1"/>
  <c r="L30" i="1"/>
  <c r="J33" i="1"/>
  <c r="H36" i="1"/>
  <c r="G38" i="1"/>
  <c r="H40" i="1"/>
  <c r="J42" i="1"/>
  <c r="H44" i="1"/>
  <c r="G46" i="1"/>
  <c r="P47" i="1"/>
  <c r="L49" i="1"/>
  <c r="J51" i="1"/>
  <c r="G53" i="1"/>
  <c r="O54" i="1"/>
  <c r="M56" i="1"/>
  <c r="J58" i="1"/>
  <c r="F60" i="1"/>
  <c r="O61" i="1"/>
  <c r="L63" i="1"/>
  <c r="I65" i="1"/>
  <c r="F67" i="1"/>
  <c r="O95" i="1"/>
  <c r="L97" i="1"/>
  <c r="H99" i="1"/>
  <c r="Q100" i="1"/>
  <c r="O102" i="1"/>
  <c r="O27" i="1"/>
  <c r="F31" i="1"/>
  <c r="N33" i="1"/>
  <c r="J36" i="1"/>
  <c r="K38" i="1"/>
  <c r="J40" i="1"/>
  <c r="K42" i="1"/>
  <c r="L44" i="1"/>
  <c r="H46" i="1"/>
  <c r="Q47" i="1"/>
  <c r="O49" i="1"/>
  <c r="K51" i="1"/>
  <c r="H53" i="1"/>
  <c r="P54" i="1"/>
  <c r="N56" i="1"/>
  <c r="K58" i="1"/>
  <c r="G60" i="1"/>
  <c r="Q61" i="1"/>
  <c r="N63" i="1"/>
  <c r="J65" i="1"/>
  <c r="G67" i="1"/>
  <c r="P95" i="1"/>
  <c r="M97" i="1"/>
  <c r="J99" i="1"/>
  <c r="G101" i="1"/>
  <c r="P102" i="1"/>
  <c r="P27" i="1"/>
  <c r="I35" i="1"/>
  <c r="L38" i="1"/>
  <c r="L41" i="1"/>
  <c r="F51" i="1"/>
  <c r="L48" i="1"/>
  <c r="J30" i="1"/>
  <c r="F40" i="1"/>
  <c r="N46" i="1"/>
  <c r="G51" i="1"/>
  <c r="Q55" i="1"/>
  <c r="M60" i="1"/>
  <c r="G65" i="1"/>
  <c r="P96" i="1"/>
  <c r="L101" i="1"/>
  <c r="J31" i="1"/>
  <c r="P40" i="1"/>
  <c r="O46" i="1"/>
  <c r="L51" i="1"/>
  <c r="H56" i="1"/>
  <c r="N60" i="1"/>
  <c r="K65" i="1"/>
  <c r="G97" i="1"/>
  <c r="M101" i="1"/>
  <c r="N31" i="1"/>
  <c r="F41" i="1"/>
  <c r="H47" i="1"/>
  <c r="P51" i="1"/>
  <c r="J56" i="1"/>
  <c r="H9" i="1"/>
  <c r="J9" i="1"/>
  <c r="L9" i="1"/>
  <c r="O9" i="1"/>
  <c r="Q9" i="1"/>
  <c r="G10" i="1"/>
  <c r="O12" i="1"/>
  <c r="K15" i="1"/>
  <c r="O17" i="1"/>
  <c r="P19" i="1"/>
  <c r="Q21" i="1"/>
  <c r="K10" i="1"/>
  <c r="G13" i="1"/>
  <c r="O15" i="1"/>
  <c r="P17" i="1"/>
  <c r="Q19" i="1"/>
  <c r="H23" i="1"/>
  <c r="F15" i="1"/>
  <c r="N13" i="1"/>
  <c r="J12" i="1"/>
  <c r="F11" i="1"/>
  <c r="M23" i="1"/>
  <c r="I22" i="1"/>
  <c r="Q20" i="1"/>
  <c r="M19" i="1"/>
  <c r="I18" i="1"/>
  <c r="Q16" i="1"/>
  <c r="M15" i="1"/>
  <c r="I14" i="1"/>
  <c r="Q12" i="1"/>
  <c r="M11" i="1"/>
  <c r="I10" i="1"/>
  <c r="P22" i="1"/>
  <c r="L21" i="1"/>
  <c r="H20" i="1"/>
  <c r="P18" i="1"/>
  <c r="L17" i="1"/>
  <c r="H16" i="1"/>
  <c r="P14" i="1"/>
  <c r="L13" i="1"/>
  <c r="H12" i="1"/>
  <c r="P10" i="1"/>
  <c r="J23" i="1"/>
  <c r="F22" i="1"/>
  <c r="N20" i="1"/>
  <c r="J19" i="1"/>
  <c r="F18" i="1"/>
  <c r="N16" i="1"/>
  <c r="J15" i="1"/>
  <c r="F14" i="1"/>
  <c r="N12" i="1"/>
  <c r="J11" i="1"/>
  <c r="F10" i="1"/>
  <c r="L10" i="1"/>
  <c r="H13" i="1"/>
  <c r="P15" i="1"/>
  <c r="Q17" i="1"/>
  <c r="G20" i="1"/>
  <c r="J22" i="1"/>
  <c r="M10" i="1"/>
  <c r="I13" i="1"/>
  <c r="G17" i="1"/>
  <c r="H19" i="1"/>
  <c r="I21" i="1"/>
  <c r="K23" i="1"/>
  <c r="G12" i="1"/>
  <c r="O14" i="1"/>
  <c r="H17" i="1"/>
  <c r="I19" i="1"/>
  <c r="K21" i="1"/>
  <c r="N23" i="1"/>
  <c r="K12" i="1"/>
  <c r="G15" i="1"/>
  <c r="I17" i="1"/>
  <c r="K19" i="1"/>
  <c r="N21" i="1"/>
  <c r="O23" i="1"/>
  <c r="L12" i="1"/>
  <c r="H15" i="1"/>
  <c r="O20" i="1"/>
  <c r="O21" i="1"/>
  <c r="L18" i="1"/>
  <c r="N17" i="1"/>
  <c r="M12" i="1"/>
  <c r="F23" i="1"/>
  <c r="N19" i="1"/>
  <c r="I15" i="1"/>
  <c r="Q23" i="1"/>
  <c r="M20" i="1"/>
  <c r="P25" i="1"/>
  <c r="I25" i="1"/>
  <c r="M24" i="1"/>
  <c r="H25" i="1"/>
  <c r="I24" i="1"/>
  <c r="G25" i="1"/>
  <c r="N25" i="1"/>
  <c r="J24" i="1"/>
  <c r="P24" i="1"/>
  <c r="K25" i="1"/>
  <c r="G24" i="1"/>
  <c r="N24" i="1"/>
  <c r="M14" i="1"/>
  <c r="Q102" i="1"/>
  <c r="J96" i="1"/>
  <c r="F65" i="1"/>
  <c r="H60" i="1"/>
  <c r="K55" i="1"/>
  <c r="J46" i="1"/>
  <c r="Q39" i="1"/>
  <c r="F30" i="1"/>
  <c r="O100" i="1"/>
  <c r="I96" i="1"/>
  <c r="M64" i="1"/>
  <c r="P59" i="1"/>
  <c r="J55" i="1"/>
  <c r="N50" i="1"/>
  <c r="Q45" i="1"/>
  <c r="P38" i="1"/>
  <c r="N28" i="1"/>
  <c r="N100" i="1"/>
  <c r="F96" i="1"/>
  <c r="H64" i="1"/>
  <c r="O59" i="1"/>
  <c r="G55" i="1"/>
  <c r="H50" i="1"/>
  <c r="O45" i="1"/>
  <c r="O38" i="1"/>
  <c r="M28" i="1"/>
  <c r="J100" i="1"/>
  <c r="L95" i="1"/>
  <c r="F64" i="1"/>
  <c r="J59" i="1"/>
  <c r="M54" i="1"/>
  <c r="G50" i="1"/>
  <c r="K45" i="1"/>
  <c r="Q37" i="1"/>
  <c r="N26" i="1"/>
  <c r="P99" i="1"/>
  <c r="K95" i="1"/>
  <c r="O63" i="1"/>
  <c r="F59" i="1"/>
  <c r="L54" i="1"/>
  <c r="P49" i="1"/>
  <c r="F45" i="1"/>
  <c r="P37" i="1"/>
  <c r="M26" i="1"/>
  <c r="O99" i="1"/>
  <c r="G95" i="1"/>
  <c r="I63" i="1"/>
  <c r="P58" i="1"/>
  <c r="J49" i="1"/>
  <c r="F37" i="1"/>
  <c r="N67" i="1"/>
  <c r="L58" i="1"/>
  <c r="I49" i="1"/>
  <c r="P36" i="1"/>
  <c r="L67" i="1"/>
  <c r="G58" i="1"/>
  <c r="F49" i="1"/>
  <c r="P35" i="1"/>
  <c r="H101" i="1"/>
  <c r="K40" i="1"/>
  <c r="K32" i="1"/>
  <c r="H100" i="1"/>
  <c r="O96" i="1"/>
  <c r="H66" i="1"/>
  <c r="O62" i="1"/>
  <c r="I59" i="1"/>
  <c r="P55" i="1"/>
  <c r="J52" i="1"/>
  <c r="O48" i="1"/>
  <c r="J45" i="1"/>
  <c r="K41" i="1"/>
  <c r="I37" i="1"/>
  <c r="J32" i="1"/>
  <c r="P101" i="1"/>
  <c r="J98" i="1"/>
  <c r="P67" i="1"/>
  <c r="K64" i="1"/>
  <c r="P60" i="1"/>
  <c r="K57" i="1"/>
  <c r="Q53" i="1"/>
  <c r="L50" i="1"/>
  <c r="F47" i="1"/>
  <c r="I43" i="1"/>
  <c r="I39" i="1"/>
  <c r="N34" i="1"/>
  <c r="H29" i="1"/>
  <c r="F100" i="1"/>
  <c r="L96" i="1"/>
  <c r="F66" i="1"/>
  <c r="L62" i="1"/>
  <c r="G59" i="1"/>
  <c r="L55" i="1"/>
  <c r="G52" i="1"/>
  <c r="M48" i="1"/>
  <c r="H45" i="1"/>
  <c r="G41" i="1"/>
  <c r="G37" i="1"/>
  <c r="Q31" i="1"/>
  <c r="K101" i="1"/>
  <c r="P97" i="1"/>
  <c r="K67" i="1"/>
  <c r="Q63" i="1"/>
  <c r="L60" i="1"/>
  <c r="F57" i="1"/>
  <c r="L53" i="1"/>
  <c r="F50" i="1"/>
  <c r="L46" i="1"/>
  <c r="N42" i="1"/>
  <c r="N38" i="1"/>
  <c r="J34" i="1"/>
  <c r="F28" i="1"/>
  <c r="M99" i="1"/>
  <c r="G96" i="1"/>
  <c r="L65" i="1"/>
  <c r="G62" i="1"/>
  <c r="M58" i="1"/>
  <c r="H55" i="1"/>
  <c r="N51" i="1"/>
  <c r="H48" i="1"/>
  <c r="N44" i="1"/>
  <c r="N40" i="1"/>
  <c r="L36" i="1"/>
  <c r="H31" i="1"/>
  <c r="L42" i="1"/>
  <c r="G31" i="1"/>
  <c r="N43" i="1"/>
  <c r="M40" i="1"/>
  <c r="L37" i="1"/>
  <c r="Q33" i="1"/>
  <c r="O29" i="1"/>
  <c r="O101" i="1"/>
  <c r="O98" i="1"/>
  <c r="N95" i="1"/>
  <c r="N65" i="1"/>
  <c r="M62" i="1"/>
  <c r="L59" i="1"/>
  <c r="L56" i="1"/>
  <c r="K53" i="1"/>
  <c r="K50" i="1"/>
  <c r="J47" i="1"/>
  <c r="J44" i="1"/>
  <c r="I41" i="1"/>
  <c r="H38" i="1"/>
  <c r="F35" i="1"/>
  <c r="M30" i="1"/>
  <c r="F29" i="1"/>
  <c r="J26" i="1"/>
  <c r="I101" i="1"/>
  <c r="M98" i="1"/>
  <c r="Q95" i="1"/>
  <c r="I66" i="1"/>
  <c r="M63" i="1"/>
  <c r="Q60" i="1"/>
  <c r="I58" i="1"/>
  <c r="M55" i="1"/>
  <c r="Q52" i="1"/>
  <c r="I50" i="1"/>
  <c r="M47" i="1"/>
  <c r="Q44" i="1"/>
  <c r="I42" i="1"/>
  <c r="M39" i="1"/>
  <c r="Q36" i="1"/>
  <c r="I34" i="1"/>
  <c r="M29" i="1"/>
  <c r="H34" i="1"/>
  <c r="P28" i="1"/>
  <c r="K33" i="1"/>
  <c r="G28" i="1"/>
  <c r="E3" i="1"/>
  <c r="Q32" i="1"/>
  <c r="M31" i="1"/>
  <c r="I30" i="1"/>
  <c r="Q28" i="1"/>
  <c r="M27" i="1"/>
  <c r="I26" i="1"/>
  <c r="P34" i="1"/>
  <c r="L33" i="1"/>
  <c r="H32" i="1"/>
  <c r="P30" i="1"/>
  <c r="L29" i="1"/>
  <c r="H28" i="1"/>
  <c r="P26" i="1"/>
  <c r="K35" i="1"/>
  <c r="G34" i="1"/>
  <c r="O32" i="1"/>
  <c r="K31" i="1"/>
  <c r="G30" i="1"/>
  <c r="O28" i="1"/>
  <c r="K27" i="1"/>
  <c r="H8" i="5" l="1"/>
  <c r="H16" i="5"/>
  <c r="H17" i="5"/>
  <c r="H12" i="5"/>
  <c r="H20" i="5"/>
  <c r="H10" i="5"/>
  <c r="H11" i="5"/>
  <c r="H9" i="5"/>
  <c r="H15" i="5"/>
  <c r="H13" i="5"/>
  <c r="H18" i="5"/>
  <c r="H19" i="5"/>
  <c r="E18" i="5"/>
  <c r="E12" i="5"/>
  <c r="E19" i="5"/>
  <c r="E8" i="5"/>
  <c r="E11" i="5"/>
  <c r="E16" i="5"/>
  <c r="E20" i="5"/>
  <c r="E15" i="5"/>
  <c r="E10" i="5"/>
  <c r="E13" i="5"/>
  <c r="E17" i="5"/>
  <c r="E9" i="5"/>
  <c r="K18" i="5"/>
  <c r="G18" i="5"/>
  <c r="C18" i="5"/>
  <c r="D18" i="5"/>
  <c r="G12" i="5"/>
  <c r="D12" i="5"/>
  <c r="K12" i="5"/>
  <c r="C12" i="5"/>
  <c r="K19" i="5"/>
  <c r="G19" i="5"/>
  <c r="C19" i="5"/>
  <c r="D19" i="5"/>
  <c r="G8" i="5"/>
  <c r="C8" i="5"/>
  <c r="K8" i="5"/>
  <c r="D8" i="5"/>
  <c r="K11" i="5"/>
  <c r="C11" i="5"/>
  <c r="D11" i="5"/>
  <c r="G11" i="5"/>
  <c r="K16" i="5"/>
  <c r="G16" i="5"/>
  <c r="C16" i="5"/>
  <c r="D16" i="5"/>
  <c r="K20" i="5"/>
  <c r="G20" i="5"/>
  <c r="C20" i="5"/>
  <c r="D20" i="5"/>
  <c r="G15" i="5"/>
  <c r="D15" i="5"/>
  <c r="K15" i="5"/>
  <c r="C15" i="5"/>
  <c r="G10" i="5"/>
  <c r="D10" i="5"/>
  <c r="K10" i="5"/>
  <c r="C10" i="5"/>
  <c r="K13" i="5"/>
  <c r="C13" i="5"/>
  <c r="D13" i="5"/>
  <c r="G13" i="5"/>
  <c r="K17" i="5"/>
  <c r="G17" i="5"/>
  <c r="C17" i="5"/>
  <c r="D17" i="5"/>
  <c r="K9" i="5"/>
  <c r="G9" i="5"/>
  <c r="C9" i="5"/>
  <c r="D9" i="5"/>
  <c r="F8" i="1"/>
  <c r="J8" i="1"/>
  <c r="N8" i="1"/>
  <c r="L8" i="1"/>
  <c r="K8" i="1"/>
  <c r="H8" i="1"/>
  <c r="I8" i="1"/>
  <c r="Q8" i="1"/>
  <c r="G8" i="1"/>
  <c r="O8" i="1"/>
  <c r="P8" i="1"/>
  <c r="M8" i="1"/>
  <c r="H23" i="5" l="1"/>
  <c r="H22" i="5"/>
  <c r="E23" i="5"/>
  <c r="E22" i="5"/>
  <c r="K23" i="5"/>
  <c r="G23" i="5"/>
  <c r="K22" i="5"/>
  <c r="G22" i="5"/>
  <c r="C23" i="5"/>
  <c r="D23" i="5"/>
  <c r="D22" i="5"/>
  <c r="C22" i="5"/>
  <c r="H24" i="5" l="1"/>
  <c r="K24" i="5"/>
  <c r="C24" i="5"/>
  <c r="E24" i="5"/>
  <c r="G24" i="5"/>
  <c r="D24" i="5"/>
</calcChain>
</file>

<file path=xl/sharedStrings.xml><?xml version="1.0" encoding="utf-8"?>
<sst xmlns="http://schemas.openxmlformats.org/spreadsheetml/2006/main" count="132" uniqueCount="70">
  <si>
    <t>Verein:</t>
  </si>
  <si>
    <t>Muster TV/DTV</t>
  </si>
  <si>
    <t xml:space="preserve">Anzahl Festkarten: </t>
  </si>
  <si>
    <t>Jahr:</t>
  </si>
  <si>
    <t>Wettkampfteil</t>
  </si>
  <si>
    <t>ankreuzen (x)</t>
  </si>
  <si>
    <t>Tu: Turner</t>
  </si>
  <si>
    <t>Ti: Turnerinnen</t>
  </si>
  <si>
    <t>Einsätze pro Wettkampfteil</t>
  </si>
  <si>
    <t>Leichtathletik</t>
  </si>
  <si>
    <t>Geräteturnen</t>
  </si>
  <si>
    <t>Gymnastik</t>
  </si>
  <si>
    <t>Name</t>
  </si>
  <si>
    <t>Vorname</t>
  </si>
  <si>
    <t>Jahrgang</t>
  </si>
  <si>
    <t>U18</t>
  </si>
  <si>
    <t>U16</t>
  </si>
  <si>
    <t>U14</t>
  </si>
  <si>
    <t>U12</t>
  </si>
  <si>
    <t>U10</t>
  </si>
  <si>
    <t>U8</t>
  </si>
  <si>
    <t>BW</t>
  </si>
  <si>
    <t>HO</t>
  </si>
  <si>
    <t>KUG</t>
  </si>
  <si>
    <t>PS60</t>
  </si>
  <si>
    <t>WE</t>
  </si>
  <si>
    <t>HL</t>
  </si>
  <si>
    <t>STA</t>
  </si>
  <si>
    <t>UHP</t>
  </si>
  <si>
    <t>BO</t>
  </si>
  <si>
    <t>GK</t>
  </si>
  <si>
    <t>SP</t>
  </si>
  <si>
    <t>SR</t>
  </si>
  <si>
    <t>SSB</t>
  </si>
  <si>
    <t>STH</t>
  </si>
  <si>
    <t>STS</t>
  </si>
  <si>
    <t>TAe</t>
  </si>
  <si>
    <t>x</t>
  </si>
  <si>
    <t>Meier</t>
  </si>
  <si>
    <t>Fredy</t>
  </si>
  <si>
    <t>Müller</t>
  </si>
  <si>
    <t>Sparte</t>
  </si>
  <si>
    <t>Disziplin</t>
  </si>
  <si>
    <t xml:space="preserve">Anzahl Tu: </t>
  </si>
  <si>
    <t xml:space="preserve">Anzahl Ti: </t>
  </si>
  <si>
    <t xml:space="preserve">Anzahl Tu+Ti: </t>
  </si>
  <si>
    <t>BA</t>
  </si>
  <si>
    <t>DW</t>
  </si>
  <si>
    <t>PS40</t>
  </si>
  <si>
    <t>RE</t>
  </si>
  <si>
    <t>RR</t>
  </si>
  <si>
    <t>TR</t>
  </si>
  <si>
    <t>Disz</t>
  </si>
  <si>
    <t>Parcours</t>
  </si>
  <si>
    <t>Nationalturnen</t>
  </si>
  <si>
    <t>Team-Aerobic</t>
  </si>
  <si>
    <t>Riege</t>
  </si>
  <si>
    <t>Zusammenzug aller Turner/-innen</t>
  </si>
  <si>
    <t>Paulina</t>
  </si>
  <si>
    <t>Sandro</t>
  </si>
  <si>
    <t>Tu</t>
  </si>
  <si>
    <t>Ti</t>
  </si>
  <si>
    <t>Unkonv.</t>
  </si>
  <si>
    <t>GYG</t>
  </si>
  <si>
    <t>GYB</t>
  </si>
  <si>
    <t>Ausprägung</t>
  </si>
  <si>
    <t>BO SP</t>
  </si>
  <si>
    <t>GYK</t>
  </si>
  <si>
    <t>Huber</t>
  </si>
  <si>
    <t>Peter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</si>
</sst>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6">
    <xf numFmtId="0" fontId="0" fillId="0" borderId="0" xfId="0"/>
    <xf numFmtId="0" fontId="0" fillId="0" borderId="10" xfId="0" applyBorder="1" applyAlignment="1">
      <alignment horizontal="center"/>
    </xf>
    <xf numFmtId="0" fontId="0" fillId="0" borderId="0" xfId="0"/>
    <xf numFmtId="0" fontId="0" fillId="34" borderId="10" xfId="0" applyFill="1" applyBorder="1" applyAlignment="1">
      <alignment horizontal="left"/>
    </xf>
    <xf numFmtId="0" fontId="0" fillId="34" borderId="10" xfId="0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8" fillId="0" borderId="0" xfId="0" applyFont="1"/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17" fillId="38" borderId="0" xfId="0" applyFont="1" applyFill="1"/>
    <xf numFmtId="0" fontId="0" fillId="0" borderId="13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34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1" xfId="0" applyBorder="1" applyAlignment="1" applyProtection="1">
      <alignment horizontal="center"/>
      <protection locked="0"/>
    </xf>
    <xf numFmtId="0" fontId="0" fillId="33" borderId="19" xfId="0" applyFill="1" applyBorder="1" applyAlignment="1" applyProtection="1">
      <alignment horizontal="center"/>
    </xf>
    <xf numFmtId="0" fontId="0" fillId="33" borderId="15" xfId="0" applyFill="1" applyBorder="1" applyAlignment="1" applyProtection="1">
      <alignment horizontal="center"/>
    </xf>
    <xf numFmtId="0" fontId="0" fillId="33" borderId="17" xfId="0" applyFill="1" applyBorder="1" applyAlignment="1" applyProtection="1">
      <alignment horizontal="center"/>
    </xf>
    <xf numFmtId="0" fontId="0" fillId="33" borderId="16" xfId="0" applyFill="1" applyBorder="1" applyAlignment="1" applyProtection="1">
      <alignment horizontal="center"/>
    </xf>
    <xf numFmtId="0" fontId="0" fillId="36" borderId="20" xfId="0" applyFill="1" applyBorder="1" applyAlignment="1">
      <alignment horizontal="center" textRotation="90"/>
    </xf>
    <xf numFmtId="0" fontId="0" fillId="36" borderId="11" xfId="0" applyFill="1" applyBorder="1" applyAlignment="1">
      <alignment horizontal="center" textRotation="90"/>
    </xf>
    <xf numFmtId="0" fontId="0" fillId="36" borderId="18" xfId="0" applyFill="1" applyBorder="1" applyAlignment="1">
      <alignment horizontal="center" textRotation="90"/>
    </xf>
    <xf numFmtId="0" fontId="0" fillId="36" borderId="12" xfId="0" applyFill="1" applyBorder="1" applyAlignment="1">
      <alignment horizontal="center" textRotation="90"/>
    </xf>
    <xf numFmtId="0" fontId="16" fillId="33" borderId="13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0" fontId="16" fillId="33" borderId="21" xfId="0" applyFont="1" applyFill="1" applyBorder="1" applyAlignment="1">
      <alignment horizontal="center"/>
    </xf>
    <xf numFmtId="0" fontId="0" fillId="36" borderId="21" xfId="0" applyFill="1" applyBorder="1" applyAlignment="1">
      <alignment horizontal="center" textRotation="90"/>
    </xf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6" fillId="36" borderId="21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6" borderId="11" xfId="0" applyFont="1" applyFill="1" applyBorder="1" applyAlignment="1">
      <alignment horizontal="center"/>
    </xf>
    <xf numFmtId="0" fontId="16" fillId="36" borderId="13" xfId="0" applyFont="1" applyFill="1" applyBorder="1" applyAlignment="1">
      <alignment horizontal="center"/>
    </xf>
    <xf numFmtId="0" fontId="16" fillId="36" borderId="18" xfId="0" applyFont="1" applyFill="1" applyBorder="1" applyAlignment="1">
      <alignment horizontal="center"/>
    </xf>
    <xf numFmtId="0" fontId="16" fillId="39" borderId="23" xfId="0" applyFont="1" applyFill="1" applyBorder="1" applyAlignment="1">
      <alignment horizontal="center"/>
    </xf>
    <xf numFmtId="0" fontId="20" fillId="39" borderId="23" xfId="0" applyFont="1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7" borderId="10" xfId="0" applyFill="1" applyBorder="1" applyAlignment="1">
      <alignment horizontal="center" vertical="center"/>
    </xf>
    <xf numFmtId="0" fontId="16" fillId="37" borderId="10" xfId="0" applyFont="1" applyFill="1" applyBorder="1" applyAlignment="1">
      <alignment horizontal="center" vertical="center"/>
    </xf>
    <xf numFmtId="0" fontId="0" fillId="33" borderId="10" xfId="0" applyFill="1" applyBorder="1" applyAlignment="1"/>
    <xf numFmtId="0" fontId="0" fillId="33" borderId="11" xfId="0" applyFill="1" applyBorder="1" applyAlignment="1"/>
    <xf numFmtId="0" fontId="16" fillId="36" borderId="10" xfId="0" applyFont="1" applyFill="1" applyBorder="1" applyAlignment="1"/>
    <xf numFmtId="0" fontId="16" fillId="36" borderId="11" xfId="0" applyFont="1" applyFill="1" applyBorder="1" applyAlignment="1"/>
    <xf numFmtId="0" fontId="16" fillId="34" borderId="11" xfId="0" applyFont="1" applyFill="1" applyBorder="1" applyAlignment="1">
      <alignment horizontal="right"/>
    </xf>
    <xf numFmtId="0" fontId="16" fillId="34" borderId="12" xfId="0" applyFont="1" applyFill="1" applyBorder="1" applyAlignment="1">
      <alignment horizontal="right"/>
    </xf>
    <xf numFmtId="0" fontId="0" fillId="33" borderId="22" xfId="0" applyFill="1" applyBorder="1" applyAlignment="1"/>
    <xf numFmtId="0" fontId="0" fillId="34" borderId="10" xfId="0" applyFill="1" applyBorder="1" applyAlignment="1">
      <alignment horizontal="center" vertical="center" textRotation="90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0" fillId="0" borderId="0" xfId="0" applyFill="1" applyAlignment="1">
      <alignment horizontal="left" wrapText="1"/>
    </xf>
    <xf numFmtId="0" fontId="0" fillId="35" borderId="25" xfId="0" applyFill="1" applyBorder="1" applyAlignment="1">
      <alignment horizontal="center"/>
    </xf>
    <xf numFmtId="0" fontId="0" fillId="35" borderId="25" xfId="0" applyFill="1" applyBorder="1"/>
    <xf numFmtId="0" fontId="0" fillId="35" borderId="25" xfId="0" applyFill="1" applyBorder="1" applyAlignment="1"/>
    <xf numFmtId="0" fontId="0" fillId="34" borderId="25" xfId="0" applyFill="1" applyBorder="1" applyAlignment="1">
      <alignment horizontal="left"/>
    </xf>
    <xf numFmtId="0" fontId="0" fillId="34" borderId="27" xfId="0" applyFill="1" applyBorder="1" applyAlignment="1">
      <alignment horizontal="center" wrapText="1"/>
    </xf>
    <xf numFmtId="0" fontId="0" fillId="34" borderId="28" xfId="0" applyFill="1" applyBorder="1" applyAlignment="1">
      <alignment horizontal="center" wrapText="1"/>
    </xf>
    <xf numFmtId="0" fontId="0" fillId="34" borderId="29" xfId="0" applyFill="1" applyBorder="1" applyAlignment="1">
      <alignment horizontal="center" wrapText="1"/>
    </xf>
    <xf numFmtId="0" fontId="0" fillId="34" borderId="30" xfId="0" applyFill="1" applyBorder="1" applyAlignment="1">
      <alignment horizontal="center" wrapText="1"/>
    </xf>
    <xf numFmtId="0" fontId="0" fillId="34" borderId="24" xfId="0" applyFill="1" applyBorder="1" applyAlignment="1">
      <alignment horizontal="center" wrapText="1"/>
    </xf>
    <xf numFmtId="0" fontId="0" fillId="34" borderId="31" xfId="0" applyFill="1" applyBorder="1" applyAlignment="1">
      <alignment horizontal="center" wrapText="1"/>
    </xf>
    <xf numFmtId="0" fontId="0" fillId="34" borderId="32" xfId="0" applyFill="1" applyBorder="1" applyAlignment="1">
      <alignment horizontal="center"/>
    </xf>
    <xf numFmtId="0" fontId="0" fillId="35" borderId="14" xfId="0" applyFill="1" applyBorder="1"/>
    <xf numFmtId="0" fontId="0" fillId="35" borderId="15" xfId="0" applyFill="1" applyBorder="1"/>
    <xf numFmtId="0" fontId="0" fillId="35" borderId="15" xfId="0" applyFill="1" applyBorder="1" applyAlignment="1"/>
    <xf numFmtId="0" fontId="0" fillId="35" borderId="30" xfId="0" applyFill="1" applyBorder="1" applyAlignment="1">
      <alignment horizontal="center"/>
    </xf>
    <xf numFmtId="0" fontId="0" fillId="35" borderId="16" xfId="0" applyFill="1" applyBorder="1" applyAlignment="1">
      <alignment horizontal="center"/>
    </xf>
    <xf numFmtId="0" fontId="0" fillId="35" borderId="14" xfId="0" applyFill="1" applyBorder="1" applyAlignment="1">
      <alignment horizontal="center"/>
    </xf>
    <xf numFmtId="0" fontId="16" fillId="36" borderId="22" xfId="0" applyFont="1" applyFill="1" applyBorder="1" applyAlignment="1"/>
    <xf numFmtId="0" fontId="0" fillId="40" borderId="21" xfId="0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0" fillId="40" borderId="18" xfId="0" applyFill="1" applyBorder="1" applyAlignment="1" applyProtection="1">
      <alignment horizontal="center"/>
      <protection locked="0"/>
    </xf>
    <xf numFmtId="0" fontId="0" fillId="40" borderId="13" xfId="0" applyFill="1" applyBorder="1" applyAlignment="1" applyProtection="1">
      <alignment horizontal="center"/>
      <protection locked="0"/>
    </xf>
    <xf numFmtId="0" fontId="0" fillId="40" borderId="26" xfId="0" applyFill="1" applyBorder="1" applyAlignment="1" applyProtection="1">
      <alignment horizontal="center"/>
      <protection locked="0"/>
    </xf>
    <xf numFmtId="0" fontId="0" fillId="40" borderId="32" xfId="0" applyFill="1" applyBorder="1" applyAlignment="1" applyProtection="1">
      <alignment horizontal="center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 tint="-4.9989318521683403E-2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6"/>
  <sheetViews>
    <sheetView tabSelected="1" zoomScaleNormal="100" workbookViewId="0">
      <pane ySplit="8" topLeftCell="A9" activePane="bottomLeft" state="frozenSplit"/>
      <selection pane="bottomLeft"/>
    </sheetView>
  </sheetViews>
  <sheetFormatPr defaultColWidth="9.1328125" defaultRowHeight="14.25" outlineLevelCol="1" x14ac:dyDescent="0.45"/>
  <cols>
    <col min="1" max="1" width="7.59765625" bestFit="1" customWidth="1"/>
    <col min="2" max="2" width="7.59765625" customWidth="1"/>
    <col min="3" max="3" width="21.1328125" customWidth="1"/>
    <col min="4" max="4" width="18.59765625" customWidth="1"/>
    <col min="5" max="5" width="11" bestFit="1" customWidth="1"/>
    <col min="6" max="6" width="6.265625" hidden="1" customWidth="1" outlineLevel="1"/>
    <col min="7" max="7" width="6.265625" style="2" hidden="1" customWidth="1" outlineLevel="1"/>
    <col min="8" max="12" width="6.265625" hidden="1" customWidth="1" outlineLevel="1"/>
    <col min="13" max="13" width="6.265625" style="2" hidden="1" customWidth="1" outlineLevel="1"/>
    <col min="14" max="17" width="6.265625" hidden="1" customWidth="1" outlineLevel="1"/>
    <col min="18" max="18" width="6.265625" style="2" customWidth="1" collapsed="1"/>
    <col min="19" max="20" width="6.265625" style="2" customWidth="1"/>
    <col min="21" max="21" width="7.19921875" bestFit="1" customWidth="1"/>
    <col min="22" max="32" width="7.19921875" customWidth="1"/>
  </cols>
  <sheetData>
    <row r="1" spans="1:32" ht="21" x14ac:dyDescent="0.65">
      <c r="A1" s="6" t="s">
        <v>0</v>
      </c>
      <c r="B1" s="2"/>
      <c r="C1" s="10" t="s">
        <v>1</v>
      </c>
      <c r="D1" s="2"/>
      <c r="E1" s="2"/>
      <c r="F1" s="2"/>
      <c r="H1" s="2"/>
      <c r="I1" s="2"/>
      <c r="J1" s="2"/>
      <c r="K1" s="2"/>
      <c r="L1" s="2"/>
      <c r="N1" s="2"/>
      <c r="O1" s="2"/>
      <c r="P1" s="2"/>
      <c r="Q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3" spans="1:32" s="2" customFormat="1" x14ac:dyDescent="0.45">
      <c r="D3" s="40" t="s">
        <v>2</v>
      </c>
      <c r="E3" s="41">
        <f>A8+B8</f>
        <v>4</v>
      </c>
      <c r="F3" s="2" t="s">
        <v>3</v>
      </c>
      <c r="G3" s="2">
        <f ca="1">YEAR(NOW())</f>
        <v>2018</v>
      </c>
      <c r="U3" s="38" t="s">
        <v>4</v>
      </c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</row>
    <row r="4" spans="1:32" s="2" customFormat="1" x14ac:dyDescent="0.45">
      <c r="D4" s="40"/>
      <c r="E4" s="41"/>
      <c r="U4" s="17">
        <v>1</v>
      </c>
      <c r="V4" s="18">
        <v>1</v>
      </c>
      <c r="W4" s="18">
        <v>1</v>
      </c>
      <c r="X4" s="19">
        <v>1</v>
      </c>
      <c r="Y4" s="20">
        <v>2</v>
      </c>
      <c r="Z4" s="18">
        <v>2</v>
      </c>
      <c r="AA4" s="18">
        <v>2</v>
      </c>
      <c r="AB4" s="19">
        <v>2</v>
      </c>
      <c r="AC4" s="20">
        <v>3</v>
      </c>
      <c r="AD4" s="18">
        <v>3</v>
      </c>
      <c r="AE4" s="18">
        <v>3</v>
      </c>
      <c r="AF4" s="19">
        <v>3</v>
      </c>
    </row>
    <row r="5" spans="1:32" ht="64.150000000000006" customHeight="1" x14ac:dyDescent="0.45">
      <c r="A5" s="78"/>
      <c r="B5" s="78"/>
      <c r="C5" s="73"/>
      <c r="D5" s="73"/>
      <c r="E5" s="73"/>
      <c r="F5" s="39" t="s">
        <v>6</v>
      </c>
      <c r="G5" s="39"/>
      <c r="H5" s="39"/>
      <c r="I5" s="39"/>
      <c r="J5" s="39"/>
      <c r="K5" s="39"/>
      <c r="L5" s="39" t="s">
        <v>7</v>
      </c>
      <c r="M5" s="39"/>
      <c r="N5" s="39"/>
      <c r="O5" s="39"/>
      <c r="P5" s="39"/>
      <c r="Q5" s="39"/>
      <c r="R5" s="66" t="s">
        <v>8</v>
      </c>
      <c r="S5" s="67"/>
      <c r="T5" s="68"/>
      <c r="U5" s="21" t="str">
        <f t="shared" ref="U5:AF5" si="0">IF(U6&lt;&gt;"",VLOOKUP(U6,DiszToSparte,2,FALSE),"")</f>
        <v>Gymnastik</v>
      </c>
      <c r="V5" s="22" t="str">
        <f t="shared" si="0"/>
        <v>Geräteturnen</v>
      </c>
      <c r="W5" s="22" t="str">
        <f t="shared" si="0"/>
        <v/>
      </c>
      <c r="X5" s="23" t="str">
        <f t="shared" si="0"/>
        <v/>
      </c>
      <c r="Y5" s="24" t="str">
        <f t="shared" si="0"/>
        <v>Geräteturnen</v>
      </c>
      <c r="Z5" s="22" t="str">
        <f t="shared" si="0"/>
        <v>Parcours</v>
      </c>
      <c r="AA5" s="22" t="str">
        <f t="shared" si="0"/>
        <v/>
      </c>
      <c r="AB5" s="23" t="str">
        <f t="shared" si="0"/>
        <v/>
      </c>
      <c r="AC5" s="24" t="str">
        <f t="shared" si="0"/>
        <v>Parcours</v>
      </c>
      <c r="AD5" s="22" t="str">
        <f t="shared" si="0"/>
        <v/>
      </c>
      <c r="AE5" s="22" t="str">
        <f t="shared" si="0"/>
        <v/>
      </c>
      <c r="AF5" s="23" t="str">
        <f t="shared" si="0"/>
        <v/>
      </c>
    </row>
    <row r="6" spans="1:32" x14ac:dyDescent="0.45">
      <c r="A6" s="76" t="s">
        <v>5</v>
      </c>
      <c r="B6" s="77"/>
      <c r="C6" s="74"/>
      <c r="D6" s="74"/>
      <c r="E6" s="75"/>
      <c r="F6" s="3" t="s">
        <v>15</v>
      </c>
      <c r="G6" s="3" t="s">
        <v>16</v>
      </c>
      <c r="H6" s="3" t="s">
        <v>17</v>
      </c>
      <c r="I6" s="3" t="s">
        <v>18</v>
      </c>
      <c r="J6" s="3" t="s">
        <v>19</v>
      </c>
      <c r="K6" s="3" t="s">
        <v>20</v>
      </c>
      <c r="L6" s="3" t="s">
        <v>15</v>
      </c>
      <c r="M6" s="3" t="s">
        <v>16</v>
      </c>
      <c r="N6" s="3" t="s">
        <v>17</v>
      </c>
      <c r="O6" s="3" t="s">
        <v>18</v>
      </c>
      <c r="P6" s="3" t="s">
        <v>19</v>
      </c>
      <c r="Q6" s="3" t="s">
        <v>20</v>
      </c>
      <c r="R6" s="69"/>
      <c r="S6" s="70"/>
      <c r="T6" s="71"/>
      <c r="U6" s="80" t="s">
        <v>64</v>
      </c>
      <c r="V6" s="81" t="s">
        <v>46</v>
      </c>
      <c r="W6" s="81"/>
      <c r="X6" s="82"/>
      <c r="Y6" s="83" t="s">
        <v>30</v>
      </c>
      <c r="Z6" s="81" t="s">
        <v>27</v>
      </c>
      <c r="AA6" s="81"/>
      <c r="AB6" s="82"/>
      <c r="AC6" s="83" t="s">
        <v>28</v>
      </c>
      <c r="AD6" s="81"/>
      <c r="AE6" s="81"/>
      <c r="AF6" s="82"/>
    </row>
    <row r="7" spans="1:32" s="2" customFormat="1" ht="14.65" thickBot="1" x14ac:dyDescent="0.5">
      <c r="A7" s="62" t="s">
        <v>60</v>
      </c>
      <c r="B7" s="62" t="s">
        <v>61</v>
      </c>
      <c r="C7" s="63" t="s">
        <v>12</v>
      </c>
      <c r="D7" s="63" t="s">
        <v>13</v>
      </c>
      <c r="E7" s="64" t="s">
        <v>14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4">
        <v>1</v>
      </c>
      <c r="S7" s="4">
        <v>2</v>
      </c>
      <c r="T7" s="72">
        <v>3</v>
      </c>
      <c r="U7" s="84" t="s">
        <v>62</v>
      </c>
      <c r="V7" s="84"/>
      <c r="W7" s="84"/>
      <c r="X7" s="85"/>
      <c r="Y7" s="84" t="s">
        <v>66</v>
      </c>
      <c r="Z7" s="84"/>
      <c r="AA7" s="84"/>
      <c r="AB7" s="85"/>
      <c r="AC7" s="84"/>
      <c r="AD7" s="84"/>
      <c r="AE7" s="84"/>
      <c r="AF7" s="84"/>
    </row>
    <row r="8" spans="1:32" ht="14.65" thickBot="1" x14ac:dyDescent="0.5">
      <c r="A8" s="36">
        <f>COUNTIF(A9:A106,"x")</f>
        <v>3</v>
      </c>
      <c r="B8" s="36">
        <f>COUNTIF(B9:B106,"x")</f>
        <v>1</v>
      </c>
      <c r="C8" s="37" t="s">
        <v>57</v>
      </c>
      <c r="D8" s="37"/>
      <c r="E8" s="37"/>
      <c r="F8" s="36">
        <f t="shared" ref="F8:Q8" ca="1" si="1">SUMPRODUCT(SUBTOTAL(3,OFFSET(F$9:F$106,ROW(F$9:F$106)-MIN(ROW(F$9:F$106)),,1)), --(F$9:F$106="x"))</f>
        <v>0</v>
      </c>
      <c r="G8" s="36">
        <f t="shared" ca="1" si="1"/>
        <v>0</v>
      </c>
      <c r="H8" s="36">
        <f t="shared" ca="1" si="1"/>
        <v>1</v>
      </c>
      <c r="I8" s="36">
        <f t="shared" ca="1" si="1"/>
        <v>1</v>
      </c>
      <c r="J8" s="36">
        <f t="shared" ca="1" si="1"/>
        <v>1</v>
      </c>
      <c r="K8" s="36">
        <f t="shared" ca="1" si="1"/>
        <v>0</v>
      </c>
      <c r="L8" s="36">
        <f t="shared" ca="1" si="1"/>
        <v>0</v>
      </c>
      <c r="M8" s="36">
        <f t="shared" ca="1" si="1"/>
        <v>0</v>
      </c>
      <c r="N8" s="36">
        <f t="shared" ca="1" si="1"/>
        <v>0</v>
      </c>
      <c r="O8" s="36">
        <f t="shared" ca="1" si="1"/>
        <v>1</v>
      </c>
      <c r="P8" s="36">
        <f t="shared" ca="1" si="1"/>
        <v>0</v>
      </c>
      <c r="Q8" s="36">
        <f t="shared" ca="1" si="1"/>
        <v>0</v>
      </c>
      <c r="R8" s="36">
        <f>SUM(R9:R106)</f>
        <v>3</v>
      </c>
      <c r="S8" s="36">
        <f>SUM(S9:S106)</f>
        <v>4</v>
      </c>
      <c r="T8" s="36">
        <f>SUM(T9:T106)</f>
        <v>3</v>
      </c>
      <c r="U8" s="36">
        <f t="shared" ref="U8:AF8" si="2">SUBTOTAL(3,U9:U106)</f>
        <v>2</v>
      </c>
      <c r="V8" s="36">
        <f t="shared" si="2"/>
        <v>1</v>
      </c>
      <c r="W8" s="36">
        <f t="shared" si="2"/>
        <v>0</v>
      </c>
      <c r="X8" s="36">
        <f t="shared" si="2"/>
        <v>0</v>
      </c>
      <c r="Y8" s="36">
        <f t="shared" si="2"/>
        <v>1</v>
      </c>
      <c r="Z8" s="36">
        <f t="shared" si="2"/>
        <v>3</v>
      </c>
      <c r="AA8" s="36">
        <f t="shared" si="2"/>
        <v>0</v>
      </c>
      <c r="AB8" s="36">
        <f t="shared" si="2"/>
        <v>0</v>
      </c>
      <c r="AC8" s="36">
        <f t="shared" si="2"/>
        <v>3</v>
      </c>
      <c r="AD8" s="36">
        <f t="shared" si="2"/>
        <v>0</v>
      </c>
      <c r="AE8" s="36">
        <f t="shared" si="2"/>
        <v>0</v>
      </c>
      <c r="AF8" s="36">
        <f t="shared" si="2"/>
        <v>0</v>
      </c>
    </row>
    <row r="9" spans="1:32" ht="14.65" thickTop="1" x14ac:dyDescent="0.45">
      <c r="A9" s="7" t="s">
        <v>37</v>
      </c>
      <c r="B9" s="7"/>
      <c r="C9" s="8" t="s">
        <v>38</v>
      </c>
      <c r="D9" s="8" t="s">
        <v>39</v>
      </c>
      <c r="E9" s="7">
        <v>2006</v>
      </c>
      <c r="F9" s="1" t="str">
        <f t="shared" ref="F9:F25" ca="1" si="3">IF(AND(LOWER($A9)="x",OR($G$3-$E9=16,$G$3-$E9=17)),"x","")</f>
        <v/>
      </c>
      <c r="G9" s="1" t="str">
        <f t="shared" ref="G9:G25" ca="1" si="4">IF(AND(LOWER($A9)="x",OR($G$3-$E9=14,$G$3-$E9=15)),"x","")</f>
        <v/>
      </c>
      <c r="H9" s="1" t="str">
        <f t="shared" ref="H9:H25" ca="1" si="5">IF(AND(LOWER($A9)="x",OR($G$3-$E9=12,$G$3-$E9=13)),"x","")</f>
        <v>x</v>
      </c>
      <c r="I9" s="1" t="str">
        <f t="shared" ref="I9:I25" ca="1" si="6">IF(AND(LOWER($A9)="x",OR($G$3-$E9=10,$G$3-$E9=11)),"x","")</f>
        <v/>
      </c>
      <c r="J9" s="1" t="str">
        <f t="shared" ref="J9:J25" ca="1" si="7">IF(AND(LOWER($A9)="x",OR($G$3-$E9=8,$G$3-$E9=9)),"x","")</f>
        <v/>
      </c>
      <c r="K9" s="1" t="str">
        <f t="shared" ref="K9:K25" ca="1" si="8">IF(AND(LOWER($A9)="x",$G$3-$E9&lt;8),"x","")</f>
        <v/>
      </c>
      <c r="L9" s="1" t="str">
        <f t="shared" ref="L9:L25" ca="1" si="9">IF(AND(LOWER($B9)="x",OR($G$3-$E9=16,$G$3-$E9=17)),"x","")</f>
        <v/>
      </c>
      <c r="M9" s="1" t="str">
        <f t="shared" ref="M9:M25" ca="1" si="10">IF(AND(LOWER($B9)="x",OR($G$3-$E9=14,$G$3-$E9=15)),"x","")</f>
        <v/>
      </c>
      <c r="N9" s="1" t="str">
        <f t="shared" ref="N9:N25" ca="1" si="11">IF(AND(LOWER($B9)="x",OR($G$3-$E9=12,$G$3-$E9=13)),"x","")</f>
        <v/>
      </c>
      <c r="O9" s="1" t="str">
        <f t="shared" ref="O9:O25" ca="1" si="12">IF(AND(LOWER($B9)="x",OR($G$3-$E9=10,$G$3-$E9=11)),"x","")</f>
        <v/>
      </c>
      <c r="P9" s="1" t="str">
        <f t="shared" ref="P9:P25" ca="1" si="13">IF(AND(LOWER($B9)="x",OR($G$3-$E9=8,$G$3-$E9=9)),"x","")</f>
        <v/>
      </c>
      <c r="Q9" s="1" t="str">
        <f t="shared" ref="Q9:Q25" ca="1" si="14">IF(AND(LOWER($B9)="x",$G$3-$E9&lt;8),"x","")</f>
        <v/>
      </c>
      <c r="R9" s="1">
        <f>SUMPRODUCT((($U9:$AF9)="x")*($U$4:$AF$4=R$7))</f>
        <v>1</v>
      </c>
      <c r="S9" s="1">
        <f>SUMPRODUCT((($U9:$AF9)="x")*($U$4:$AF$4=S$7))</f>
        <v>1</v>
      </c>
      <c r="T9" s="15">
        <f>SUMPRODUCT((($U9:$AF9)="x")*($U$4:$AF$4=T$7))</f>
        <v>1</v>
      </c>
      <c r="U9" s="16"/>
      <c r="V9" s="9" t="s">
        <v>37</v>
      </c>
      <c r="W9" s="9"/>
      <c r="X9" s="13"/>
      <c r="Y9" s="12"/>
      <c r="Z9" s="9" t="s">
        <v>37</v>
      </c>
      <c r="AA9" s="9"/>
      <c r="AB9" s="13"/>
      <c r="AC9" s="12" t="s">
        <v>37</v>
      </c>
      <c r="AD9" s="9"/>
      <c r="AE9" s="9"/>
      <c r="AF9" s="13"/>
    </row>
    <row r="10" spans="1:32" x14ac:dyDescent="0.45">
      <c r="A10" s="7"/>
      <c r="B10" s="7" t="s">
        <v>37</v>
      </c>
      <c r="C10" s="8" t="s">
        <v>40</v>
      </c>
      <c r="D10" s="8" t="s">
        <v>58</v>
      </c>
      <c r="E10" s="7">
        <v>2007</v>
      </c>
      <c r="F10" s="1" t="str">
        <f t="shared" ca="1" si="3"/>
        <v/>
      </c>
      <c r="G10" s="1" t="str">
        <f t="shared" ca="1" si="4"/>
        <v/>
      </c>
      <c r="H10" s="1" t="str">
        <f t="shared" ca="1" si="5"/>
        <v/>
      </c>
      <c r="I10" s="1" t="str">
        <f t="shared" ca="1" si="6"/>
        <v/>
      </c>
      <c r="J10" s="1" t="str">
        <f t="shared" ca="1" si="7"/>
        <v/>
      </c>
      <c r="K10" s="1" t="str">
        <f t="shared" ca="1" si="8"/>
        <v/>
      </c>
      <c r="L10" s="1" t="str">
        <f t="shared" ca="1" si="9"/>
        <v/>
      </c>
      <c r="M10" s="1" t="str">
        <f t="shared" ca="1" si="10"/>
        <v/>
      </c>
      <c r="N10" s="1" t="str">
        <f t="shared" ca="1" si="11"/>
        <v/>
      </c>
      <c r="O10" s="1" t="str">
        <f t="shared" ca="1" si="12"/>
        <v>x</v>
      </c>
      <c r="P10" s="1" t="str">
        <f t="shared" ca="1" si="13"/>
        <v/>
      </c>
      <c r="Q10" s="1" t="str">
        <f t="shared" ca="1" si="14"/>
        <v/>
      </c>
      <c r="R10" s="1">
        <f>SUMPRODUCT((($U10:$AF10)="x")*($U$4:$AF$4=R$7))</f>
        <v>1</v>
      </c>
      <c r="S10" s="1">
        <f>SUMPRODUCT((($U10:$AF10)="x")*($U$4:$AF$4=S$7))</f>
        <v>1</v>
      </c>
      <c r="T10" s="15">
        <f>SUMPRODUCT((($U10:$AF10)="x")*($U$4:$AF$4=T$7))</f>
        <v>0</v>
      </c>
      <c r="U10" s="16" t="s">
        <v>37</v>
      </c>
      <c r="V10" s="9"/>
      <c r="W10" s="9"/>
      <c r="X10" s="13"/>
      <c r="Y10" s="12" t="s">
        <v>37</v>
      </c>
      <c r="Z10" s="9"/>
      <c r="AA10" s="9"/>
      <c r="AB10" s="13"/>
      <c r="AC10" s="12"/>
      <c r="AD10" s="9"/>
      <c r="AE10" s="9"/>
      <c r="AF10" s="13"/>
    </row>
    <row r="11" spans="1:32" x14ac:dyDescent="0.45">
      <c r="A11" s="7" t="s">
        <v>37</v>
      </c>
      <c r="B11" s="7"/>
      <c r="C11" s="8" t="s">
        <v>40</v>
      </c>
      <c r="D11" s="8" t="s">
        <v>59</v>
      </c>
      <c r="E11" s="7">
        <v>2008</v>
      </c>
      <c r="F11" s="1" t="str">
        <f t="shared" ca="1" si="3"/>
        <v/>
      </c>
      <c r="G11" s="1" t="str">
        <f t="shared" ca="1" si="4"/>
        <v/>
      </c>
      <c r="H11" s="1" t="str">
        <f t="shared" ca="1" si="5"/>
        <v/>
      </c>
      <c r="I11" s="1" t="str">
        <f t="shared" ca="1" si="6"/>
        <v>x</v>
      </c>
      <c r="J11" s="1" t="str">
        <f t="shared" ca="1" si="7"/>
        <v/>
      </c>
      <c r="K11" s="1" t="str">
        <f t="shared" ca="1" si="8"/>
        <v/>
      </c>
      <c r="L11" s="1" t="str">
        <f t="shared" ca="1" si="9"/>
        <v/>
      </c>
      <c r="M11" s="1" t="str">
        <f t="shared" ca="1" si="10"/>
        <v/>
      </c>
      <c r="N11" s="1" t="str">
        <f t="shared" ca="1" si="11"/>
        <v/>
      </c>
      <c r="O11" s="1" t="str">
        <f t="shared" ca="1" si="12"/>
        <v/>
      </c>
      <c r="P11" s="1" t="str">
        <f t="shared" ca="1" si="13"/>
        <v/>
      </c>
      <c r="Q11" s="1" t="str">
        <f t="shared" ca="1" si="14"/>
        <v/>
      </c>
      <c r="R11" s="1">
        <f>SUMPRODUCT((($U11:$AF11)="x")*($U$4:$AF$4=R$7))</f>
        <v>1</v>
      </c>
      <c r="S11" s="1">
        <f>SUMPRODUCT((($U11:$AF11)="x")*($U$4:$AF$4=S$7))</f>
        <v>1</v>
      </c>
      <c r="T11" s="15">
        <f>SUMPRODUCT((($U11:$AF11)="x")*($U$4:$AF$4=T$7))</f>
        <v>1</v>
      </c>
      <c r="U11" s="16" t="s">
        <v>37</v>
      </c>
      <c r="V11" s="9"/>
      <c r="W11" s="9"/>
      <c r="X11" s="13"/>
      <c r="Y11" s="12"/>
      <c r="Z11" s="9" t="s">
        <v>37</v>
      </c>
      <c r="AA11" s="9"/>
      <c r="AB11" s="13"/>
      <c r="AC11" s="12" t="s">
        <v>37</v>
      </c>
      <c r="AD11" s="9"/>
      <c r="AE11" s="9"/>
      <c r="AF11" s="13"/>
    </row>
    <row r="12" spans="1:32" x14ac:dyDescent="0.45">
      <c r="A12" s="7" t="s">
        <v>37</v>
      </c>
      <c r="B12" s="7"/>
      <c r="C12" s="8" t="s">
        <v>68</v>
      </c>
      <c r="D12" s="8" t="s">
        <v>69</v>
      </c>
      <c r="E12" s="7">
        <v>2010</v>
      </c>
      <c r="F12" s="1" t="str">
        <f t="shared" ca="1" si="3"/>
        <v/>
      </c>
      <c r="G12" s="1" t="str">
        <f t="shared" ca="1" si="4"/>
        <v/>
      </c>
      <c r="H12" s="1" t="str">
        <f t="shared" ca="1" si="5"/>
        <v/>
      </c>
      <c r="I12" s="1" t="str">
        <f t="shared" ca="1" si="6"/>
        <v/>
      </c>
      <c r="J12" s="1" t="str">
        <f t="shared" ca="1" si="7"/>
        <v>x</v>
      </c>
      <c r="K12" s="1" t="str">
        <f t="shared" ca="1" si="8"/>
        <v/>
      </c>
      <c r="L12" s="1" t="str">
        <f t="shared" ca="1" si="9"/>
        <v/>
      </c>
      <c r="M12" s="1" t="str">
        <f t="shared" ca="1" si="10"/>
        <v/>
      </c>
      <c r="N12" s="1" t="str">
        <f t="shared" ca="1" si="11"/>
        <v/>
      </c>
      <c r="O12" s="1" t="str">
        <f t="shared" ca="1" si="12"/>
        <v/>
      </c>
      <c r="P12" s="1" t="str">
        <f t="shared" ca="1" si="13"/>
        <v/>
      </c>
      <c r="Q12" s="1" t="str">
        <f t="shared" ca="1" si="14"/>
        <v/>
      </c>
      <c r="R12" s="1">
        <f>SUMPRODUCT((($U12:$AF12)="x")*($U$4:$AF$4=R$7))</f>
        <v>0</v>
      </c>
      <c r="S12" s="1">
        <f>SUMPRODUCT((($U12:$AF12)="x")*($U$4:$AF$4=S$7))</f>
        <v>1</v>
      </c>
      <c r="T12" s="15">
        <f>SUMPRODUCT((($U12:$AF12)="x")*($U$4:$AF$4=T$7))</f>
        <v>1</v>
      </c>
      <c r="U12" s="16"/>
      <c r="V12" s="9"/>
      <c r="W12" s="9"/>
      <c r="X12" s="13"/>
      <c r="Y12" s="12"/>
      <c r="Z12" s="9" t="s">
        <v>37</v>
      </c>
      <c r="AA12" s="9"/>
      <c r="AB12" s="13"/>
      <c r="AC12" s="12" t="s">
        <v>37</v>
      </c>
      <c r="AD12" s="9"/>
      <c r="AE12" s="9"/>
      <c r="AF12" s="13"/>
    </row>
    <row r="13" spans="1:32" x14ac:dyDescent="0.45">
      <c r="A13" s="7"/>
      <c r="B13" s="7"/>
      <c r="C13" s="8"/>
      <c r="D13" s="8"/>
      <c r="E13" s="7"/>
      <c r="F13" s="1" t="str">
        <f t="shared" ca="1" si="3"/>
        <v/>
      </c>
      <c r="G13" s="1" t="str">
        <f t="shared" ca="1" si="4"/>
        <v/>
      </c>
      <c r="H13" s="1" t="str">
        <f t="shared" ca="1" si="5"/>
        <v/>
      </c>
      <c r="I13" s="1" t="str">
        <f t="shared" ca="1" si="6"/>
        <v/>
      </c>
      <c r="J13" s="1" t="str">
        <f t="shared" ca="1" si="7"/>
        <v/>
      </c>
      <c r="K13" s="1" t="str">
        <f t="shared" ca="1" si="8"/>
        <v/>
      </c>
      <c r="L13" s="1" t="str">
        <f t="shared" ca="1" si="9"/>
        <v/>
      </c>
      <c r="M13" s="1" t="str">
        <f t="shared" ca="1" si="10"/>
        <v/>
      </c>
      <c r="N13" s="1" t="str">
        <f t="shared" ca="1" si="11"/>
        <v/>
      </c>
      <c r="O13" s="1" t="str">
        <f t="shared" ca="1" si="12"/>
        <v/>
      </c>
      <c r="P13" s="1" t="str">
        <f t="shared" ca="1" si="13"/>
        <v/>
      </c>
      <c r="Q13" s="1" t="str">
        <f t="shared" ca="1" si="14"/>
        <v/>
      </c>
      <c r="R13" s="1">
        <f>SUMPRODUCT((($U13:$AF13)="x")*($U$4:$AF$4=R$7))</f>
        <v>0</v>
      </c>
      <c r="S13" s="1">
        <f>SUMPRODUCT((($U13:$AF13)="x")*($U$4:$AF$4=S$7))</f>
        <v>0</v>
      </c>
      <c r="T13" s="15">
        <f>SUMPRODUCT((($U13:$AF13)="x")*($U$4:$AF$4=T$7))</f>
        <v>0</v>
      </c>
      <c r="U13" s="16"/>
      <c r="V13" s="9"/>
      <c r="W13" s="9"/>
      <c r="X13" s="13"/>
      <c r="Y13" s="12"/>
      <c r="Z13" s="9"/>
      <c r="AA13" s="9"/>
      <c r="AB13" s="13"/>
      <c r="AC13" s="12"/>
      <c r="AD13" s="9"/>
      <c r="AE13" s="9"/>
      <c r="AF13" s="13"/>
    </row>
    <row r="14" spans="1:32" x14ac:dyDescent="0.45">
      <c r="A14" s="7"/>
      <c r="B14" s="7"/>
      <c r="C14" s="8"/>
      <c r="D14" s="8"/>
      <c r="E14" s="7"/>
      <c r="F14" s="1" t="str">
        <f t="shared" ca="1" si="3"/>
        <v/>
      </c>
      <c r="G14" s="1" t="str">
        <f t="shared" ca="1" si="4"/>
        <v/>
      </c>
      <c r="H14" s="1" t="str">
        <f t="shared" ca="1" si="5"/>
        <v/>
      </c>
      <c r="I14" s="1" t="str">
        <f t="shared" ca="1" si="6"/>
        <v/>
      </c>
      <c r="J14" s="1" t="str">
        <f t="shared" ca="1" si="7"/>
        <v/>
      </c>
      <c r="K14" s="1" t="str">
        <f t="shared" ca="1" si="8"/>
        <v/>
      </c>
      <c r="L14" s="1" t="str">
        <f t="shared" ca="1" si="9"/>
        <v/>
      </c>
      <c r="M14" s="1" t="str">
        <f t="shared" ca="1" si="10"/>
        <v/>
      </c>
      <c r="N14" s="1" t="str">
        <f t="shared" ca="1" si="11"/>
        <v/>
      </c>
      <c r="O14" s="1" t="str">
        <f t="shared" ca="1" si="12"/>
        <v/>
      </c>
      <c r="P14" s="1" t="str">
        <f t="shared" ca="1" si="13"/>
        <v/>
      </c>
      <c r="Q14" s="1" t="str">
        <f t="shared" ca="1" si="14"/>
        <v/>
      </c>
      <c r="R14" s="1">
        <f>SUMPRODUCT((($U14:$AF14)="x")*($U$4:$AF$4=R$7))</f>
        <v>0</v>
      </c>
      <c r="S14" s="1">
        <f>SUMPRODUCT((($U14:$AF14)="x")*($U$4:$AF$4=S$7))</f>
        <v>0</v>
      </c>
      <c r="T14" s="15">
        <f>SUMPRODUCT((($U14:$AF14)="x")*($U$4:$AF$4=T$7))</f>
        <v>0</v>
      </c>
      <c r="U14" s="16"/>
      <c r="V14" s="9"/>
      <c r="W14" s="9"/>
      <c r="X14" s="13"/>
      <c r="Y14" s="12"/>
      <c r="Z14" s="9"/>
      <c r="AA14" s="9"/>
      <c r="AB14" s="13"/>
      <c r="AC14" s="12"/>
      <c r="AD14" s="9"/>
      <c r="AE14" s="9"/>
      <c r="AF14" s="13"/>
    </row>
    <row r="15" spans="1:32" x14ac:dyDescent="0.45">
      <c r="A15" s="7"/>
      <c r="B15" s="7"/>
      <c r="C15" s="8"/>
      <c r="D15" s="8"/>
      <c r="E15" s="7"/>
      <c r="F15" s="1" t="str">
        <f t="shared" ca="1" si="3"/>
        <v/>
      </c>
      <c r="G15" s="1" t="str">
        <f t="shared" ca="1" si="4"/>
        <v/>
      </c>
      <c r="H15" s="1" t="str">
        <f t="shared" ca="1" si="5"/>
        <v/>
      </c>
      <c r="I15" s="1" t="str">
        <f t="shared" ca="1" si="6"/>
        <v/>
      </c>
      <c r="J15" s="1" t="str">
        <f t="shared" ca="1" si="7"/>
        <v/>
      </c>
      <c r="K15" s="1" t="str">
        <f t="shared" ca="1" si="8"/>
        <v/>
      </c>
      <c r="L15" s="1" t="str">
        <f t="shared" ca="1" si="9"/>
        <v/>
      </c>
      <c r="M15" s="1" t="str">
        <f t="shared" ca="1" si="10"/>
        <v/>
      </c>
      <c r="N15" s="1" t="str">
        <f t="shared" ca="1" si="11"/>
        <v/>
      </c>
      <c r="O15" s="1" t="str">
        <f t="shared" ca="1" si="12"/>
        <v/>
      </c>
      <c r="P15" s="1" t="str">
        <f t="shared" ca="1" si="13"/>
        <v/>
      </c>
      <c r="Q15" s="1" t="str">
        <f t="shared" ca="1" si="14"/>
        <v/>
      </c>
      <c r="R15" s="1">
        <f>SUMPRODUCT((($U15:$AF15)="x")*($U$4:$AF$4=R$7))</f>
        <v>0</v>
      </c>
      <c r="S15" s="1">
        <f>SUMPRODUCT((($U15:$AF15)="x")*($U$4:$AF$4=S$7))</f>
        <v>0</v>
      </c>
      <c r="T15" s="15">
        <f>SUMPRODUCT((($U15:$AF15)="x")*($U$4:$AF$4=T$7))</f>
        <v>0</v>
      </c>
      <c r="U15" s="16"/>
      <c r="V15" s="9"/>
      <c r="W15" s="9"/>
      <c r="X15" s="13"/>
      <c r="Y15" s="12"/>
      <c r="Z15" s="9"/>
      <c r="AA15" s="9"/>
      <c r="AB15" s="13"/>
      <c r="AC15" s="12"/>
      <c r="AD15" s="9"/>
      <c r="AE15" s="9"/>
      <c r="AF15" s="13"/>
    </row>
    <row r="16" spans="1:32" x14ac:dyDescent="0.45">
      <c r="A16" s="7"/>
      <c r="B16" s="7"/>
      <c r="C16" s="8"/>
      <c r="D16" s="8"/>
      <c r="E16" s="7"/>
      <c r="F16" s="1" t="str">
        <f t="shared" ca="1" si="3"/>
        <v/>
      </c>
      <c r="G16" s="1" t="str">
        <f t="shared" ca="1" si="4"/>
        <v/>
      </c>
      <c r="H16" s="1" t="str">
        <f t="shared" ca="1" si="5"/>
        <v/>
      </c>
      <c r="I16" s="1" t="str">
        <f t="shared" ca="1" si="6"/>
        <v/>
      </c>
      <c r="J16" s="1" t="str">
        <f t="shared" ca="1" si="7"/>
        <v/>
      </c>
      <c r="K16" s="1" t="str">
        <f t="shared" ca="1" si="8"/>
        <v/>
      </c>
      <c r="L16" s="1" t="str">
        <f t="shared" ca="1" si="9"/>
        <v/>
      </c>
      <c r="M16" s="1" t="str">
        <f t="shared" ca="1" si="10"/>
        <v/>
      </c>
      <c r="N16" s="1" t="str">
        <f t="shared" ca="1" si="11"/>
        <v/>
      </c>
      <c r="O16" s="1" t="str">
        <f t="shared" ca="1" si="12"/>
        <v/>
      </c>
      <c r="P16" s="1" t="str">
        <f t="shared" ca="1" si="13"/>
        <v/>
      </c>
      <c r="Q16" s="1" t="str">
        <f t="shared" ca="1" si="14"/>
        <v/>
      </c>
      <c r="R16" s="1">
        <f>SUMPRODUCT((($U16:$AF16)="x")*($U$4:$AF$4=R$7))</f>
        <v>0</v>
      </c>
      <c r="S16" s="1">
        <f>SUMPRODUCT((($U16:$AF16)="x")*($U$4:$AF$4=S$7))</f>
        <v>0</v>
      </c>
      <c r="T16" s="15">
        <f>SUMPRODUCT((($U16:$AF16)="x")*($U$4:$AF$4=T$7))</f>
        <v>0</v>
      </c>
      <c r="U16" s="16"/>
      <c r="V16" s="9"/>
      <c r="W16" s="9"/>
      <c r="X16" s="13"/>
      <c r="Y16" s="12"/>
      <c r="Z16" s="9"/>
      <c r="AA16" s="9"/>
      <c r="AB16" s="13"/>
      <c r="AC16" s="12"/>
      <c r="AD16" s="9"/>
      <c r="AE16" s="9"/>
      <c r="AF16" s="13"/>
    </row>
    <row r="17" spans="1:32" x14ac:dyDescent="0.45">
      <c r="A17" s="7"/>
      <c r="B17" s="7"/>
      <c r="C17" s="8"/>
      <c r="D17" s="8"/>
      <c r="E17" s="7"/>
      <c r="F17" s="1" t="str">
        <f t="shared" ca="1" si="3"/>
        <v/>
      </c>
      <c r="G17" s="1" t="str">
        <f t="shared" ca="1" si="4"/>
        <v/>
      </c>
      <c r="H17" s="1" t="str">
        <f t="shared" ca="1" si="5"/>
        <v/>
      </c>
      <c r="I17" s="1" t="str">
        <f t="shared" ca="1" si="6"/>
        <v/>
      </c>
      <c r="J17" s="1" t="str">
        <f t="shared" ca="1" si="7"/>
        <v/>
      </c>
      <c r="K17" s="1" t="str">
        <f t="shared" ca="1" si="8"/>
        <v/>
      </c>
      <c r="L17" s="1" t="str">
        <f t="shared" ca="1" si="9"/>
        <v/>
      </c>
      <c r="M17" s="1" t="str">
        <f t="shared" ca="1" si="10"/>
        <v/>
      </c>
      <c r="N17" s="1" t="str">
        <f t="shared" ca="1" si="11"/>
        <v/>
      </c>
      <c r="O17" s="1" t="str">
        <f t="shared" ca="1" si="12"/>
        <v/>
      </c>
      <c r="P17" s="1" t="str">
        <f t="shared" ca="1" si="13"/>
        <v/>
      </c>
      <c r="Q17" s="1" t="str">
        <f t="shared" ca="1" si="14"/>
        <v/>
      </c>
      <c r="R17" s="1">
        <f>SUMPRODUCT((($U17:$AF17)="x")*($U$4:$AF$4=R$7))</f>
        <v>0</v>
      </c>
      <c r="S17" s="1">
        <f>SUMPRODUCT((($U17:$AF17)="x")*($U$4:$AF$4=S$7))</f>
        <v>0</v>
      </c>
      <c r="T17" s="15">
        <f>SUMPRODUCT((($U17:$AF17)="x")*($U$4:$AF$4=T$7))</f>
        <v>0</v>
      </c>
      <c r="U17" s="16"/>
      <c r="V17" s="9"/>
      <c r="W17" s="9"/>
      <c r="X17" s="13"/>
      <c r="Y17" s="12"/>
      <c r="Z17" s="9"/>
      <c r="AA17" s="9"/>
      <c r="AB17" s="13"/>
      <c r="AC17" s="12"/>
      <c r="AD17" s="9"/>
      <c r="AE17" s="9"/>
      <c r="AF17" s="13"/>
    </row>
    <row r="18" spans="1:32" x14ac:dyDescent="0.45">
      <c r="A18" s="7"/>
      <c r="B18" s="7"/>
      <c r="C18" s="8"/>
      <c r="D18" s="8"/>
      <c r="E18" s="7"/>
      <c r="F18" s="1" t="str">
        <f t="shared" ca="1" si="3"/>
        <v/>
      </c>
      <c r="G18" s="1" t="str">
        <f t="shared" ca="1" si="4"/>
        <v/>
      </c>
      <c r="H18" s="1" t="str">
        <f t="shared" ca="1" si="5"/>
        <v/>
      </c>
      <c r="I18" s="1" t="str">
        <f t="shared" ca="1" si="6"/>
        <v/>
      </c>
      <c r="J18" s="1" t="str">
        <f t="shared" ca="1" si="7"/>
        <v/>
      </c>
      <c r="K18" s="1" t="str">
        <f t="shared" ca="1" si="8"/>
        <v/>
      </c>
      <c r="L18" s="1" t="str">
        <f t="shared" ca="1" si="9"/>
        <v/>
      </c>
      <c r="M18" s="1" t="str">
        <f t="shared" ca="1" si="10"/>
        <v/>
      </c>
      <c r="N18" s="1" t="str">
        <f t="shared" ca="1" si="11"/>
        <v/>
      </c>
      <c r="O18" s="1" t="str">
        <f t="shared" ca="1" si="12"/>
        <v/>
      </c>
      <c r="P18" s="1" t="str">
        <f t="shared" ca="1" si="13"/>
        <v/>
      </c>
      <c r="Q18" s="1" t="str">
        <f t="shared" ca="1" si="14"/>
        <v/>
      </c>
      <c r="R18" s="1">
        <f>SUMPRODUCT((($U18:$AF18)="x")*($U$4:$AF$4=R$7))</f>
        <v>0</v>
      </c>
      <c r="S18" s="1">
        <f>SUMPRODUCT((($U18:$AF18)="x")*($U$4:$AF$4=S$7))</f>
        <v>0</v>
      </c>
      <c r="T18" s="15">
        <f>SUMPRODUCT((($U18:$AF18)="x")*($U$4:$AF$4=T$7))</f>
        <v>0</v>
      </c>
      <c r="U18" s="16"/>
      <c r="V18" s="9"/>
      <c r="W18" s="9"/>
      <c r="X18" s="13"/>
      <c r="Y18" s="12"/>
      <c r="Z18" s="9"/>
      <c r="AA18" s="9"/>
      <c r="AB18" s="13"/>
      <c r="AC18" s="12"/>
      <c r="AD18" s="9"/>
      <c r="AE18" s="9"/>
      <c r="AF18" s="13"/>
    </row>
    <row r="19" spans="1:32" x14ac:dyDescent="0.45">
      <c r="A19" s="7"/>
      <c r="B19" s="7"/>
      <c r="C19" s="8"/>
      <c r="D19" s="8"/>
      <c r="E19" s="7"/>
      <c r="F19" s="1" t="str">
        <f t="shared" ca="1" si="3"/>
        <v/>
      </c>
      <c r="G19" s="1" t="str">
        <f t="shared" ca="1" si="4"/>
        <v/>
      </c>
      <c r="H19" s="1" t="str">
        <f t="shared" ca="1" si="5"/>
        <v/>
      </c>
      <c r="I19" s="1" t="str">
        <f t="shared" ca="1" si="6"/>
        <v/>
      </c>
      <c r="J19" s="1" t="str">
        <f t="shared" ca="1" si="7"/>
        <v/>
      </c>
      <c r="K19" s="1" t="str">
        <f t="shared" ca="1" si="8"/>
        <v/>
      </c>
      <c r="L19" s="1" t="str">
        <f t="shared" ca="1" si="9"/>
        <v/>
      </c>
      <c r="M19" s="1" t="str">
        <f t="shared" ca="1" si="10"/>
        <v/>
      </c>
      <c r="N19" s="1" t="str">
        <f t="shared" ca="1" si="11"/>
        <v/>
      </c>
      <c r="O19" s="1" t="str">
        <f t="shared" ca="1" si="12"/>
        <v/>
      </c>
      <c r="P19" s="1" t="str">
        <f t="shared" ca="1" si="13"/>
        <v/>
      </c>
      <c r="Q19" s="1" t="str">
        <f t="shared" ca="1" si="14"/>
        <v/>
      </c>
      <c r="R19" s="1">
        <f>SUMPRODUCT((($U19:$AF19)="x")*($U$4:$AF$4=R$7))</f>
        <v>0</v>
      </c>
      <c r="S19" s="1">
        <f>SUMPRODUCT((($U19:$AF19)="x")*($U$4:$AF$4=S$7))</f>
        <v>0</v>
      </c>
      <c r="T19" s="15">
        <f>SUMPRODUCT((($U19:$AF19)="x")*($U$4:$AF$4=T$7))</f>
        <v>0</v>
      </c>
      <c r="U19" s="16"/>
      <c r="V19" s="9"/>
      <c r="W19" s="9"/>
      <c r="X19" s="13"/>
      <c r="Y19" s="12"/>
      <c r="Z19" s="9"/>
      <c r="AA19" s="9"/>
      <c r="AB19" s="13"/>
      <c r="AC19" s="12"/>
      <c r="AD19" s="9"/>
      <c r="AE19" s="9"/>
      <c r="AF19" s="13"/>
    </row>
    <row r="20" spans="1:32" x14ac:dyDescent="0.45">
      <c r="A20" s="7"/>
      <c r="B20" s="7"/>
      <c r="C20" s="8"/>
      <c r="D20" s="8"/>
      <c r="E20" s="7"/>
      <c r="F20" s="1" t="str">
        <f t="shared" ca="1" si="3"/>
        <v/>
      </c>
      <c r="G20" s="1" t="str">
        <f t="shared" ca="1" si="4"/>
        <v/>
      </c>
      <c r="H20" s="1" t="str">
        <f t="shared" ca="1" si="5"/>
        <v/>
      </c>
      <c r="I20" s="1" t="str">
        <f t="shared" ca="1" si="6"/>
        <v/>
      </c>
      <c r="J20" s="1" t="str">
        <f t="shared" ca="1" si="7"/>
        <v/>
      </c>
      <c r="K20" s="1" t="str">
        <f t="shared" ca="1" si="8"/>
        <v/>
      </c>
      <c r="L20" s="1" t="str">
        <f t="shared" ca="1" si="9"/>
        <v/>
      </c>
      <c r="M20" s="1" t="str">
        <f t="shared" ca="1" si="10"/>
        <v/>
      </c>
      <c r="N20" s="1" t="str">
        <f t="shared" ca="1" si="11"/>
        <v/>
      </c>
      <c r="O20" s="1" t="str">
        <f t="shared" ca="1" si="12"/>
        <v/>
      </c>
      <c r="P20" s="1" t="str">
        <f t="shared" ca="1" si="13"/>
        <v/>
      </c>
      <c r="Q20" s="1" t="str">
        <f t="shared" ca="1" si="14"/>
        <v/>
      </c>
      <c r="R20" s="1">
        <f>SUMPRODUCT((($U20:$AF20)="x")*($U$4:$AF$4=R$7))</f>
        <v>0</v>
      </c>
      <c r="S20" s="1">
        <f>SUMPRODUCT((($U20:$AF20)="x")*($U$4:$AF$4=S$7))</f>
        <v>0</v>
      </c>
      <c r="T20" s="15">
        <f>SUMPRODUCT((($U20:$AF20)="x")*($U$4:$AF$4=T$7))</f>
        <v>0</v>
      </c>
      <c r="U20" s="16"/>
      <c r="V20" s="9"/>
      <c r="W20" s="9"/>
      <c r="X20" s="13"/>
      <c r="Y20" s="12"/>
      <c r="Z20" s="9"/>
      <c r="AA20" s="9"/>
      <c r="AB20" s="13"/>
      <c r="AC20" s="12"/>
      <c r="AD20" s="9"/>
      <c r="AE20" s="9"/>
      <c r="AF20" s="13"/>
    </row>
    <row r="21" spans="1:32" x14ac:dyDescent="0.45">
      <c r="A21" s="7"/>
      <c r="B21" s="7"/>
      <c r="C21" s="8"/>
      <c r="D21" s="8"/>
      <c r="E21" s="7"/>
      <c r="F21" s="1" t="str">
        <f t="shared" ca="1" si="3"/>
        <v/>
      </c>
      <c r="G21" s="1" t="str">
        <f t="shared" ca="1" si="4"/>
        <v/>
      </c>
      <c r="H21" s="1" t="str">
        <f t="shared" ca="1" si="5"/>
        <v/>
      </c>
      <c r="I21" s="1" t="str">
        <f t="shared" ca="1" si="6"/>
        <v/>
      </c>
      <c r="J21" s="1" t="str">
        <f t="shared" ca="1" si="7"/>
        <v/>
      </c>
      <c r="K21" s="1" t="str">
        <f t="shared" ca="1" si="8"/>
        <v/>
      </c>
      <c r="L21" s="1" t="str">
        <f t="shared" ca="1" si="9"/>
        <v/>
      </c>
      <c r="M21" s="1" t="str">
        <f t="shared" ca="1" si="10"/>
        <v/>
      </c>
      <c r="N21" s="1" t="str">
        <f t="shared" ca="1" si="11"/>
        <v/>
      </c>
      <c r="O21" s="1" t="str">
        <f t="shared" ca="1" si="12"/>
        <v/>
      </c>
      <c r="P21" s="1" t="str">
        <f t="shared" ca="1" si="13"/>
        <v/>
      </c>
      <c r="Q21" s="1" t="str">
        <f t="shared" ca="1" si="14"/>
        <v/>
      </c>
      <c r="R21" s="1">
        <f>SUMPRODUCT((($U21:$AF21)="x")*($U$4:$AF$4=R$7))</f>
        <v>0</v>
      </c>
      <c r="S21" s="1">
        <f>SUMPRODUCT((($U21:$AF21)="x")*($U$4:$AF$4=S$7))</f>
        <v>0</v>
      </c>
      <c r="T21" s="15">
        <f>SUMPRODUCT((($U21:$AF21)="x")*($U$4:$AF$4=T$7))</f>
        <v>0</v>
      </c>
      <c r="U21" s="16"/>
      <c r="V21" s="9"/>
      <c r="W21" s="9"/>
      <c r="X21" s="13"/>
      <c r="Y21" s="12"/>
      <c r="Z21" s="9"/>
      <c r="AA21" s="9"/>
      <c r="AB21" s="13"/>
      <c r="AC21" s="12"/>
      <c r="AD21" s="9"/>
      <c r="AE21" s="9"/>
      <c r="AF21" s="13"/>
    </row>
    <row r="22" spans="1:32" x14ac:dyDescent="0.45">
      <c r="A22" s="7"/>
      <c r="B22" s="7"/>
      <c r="C22" s="8"/>
      <c r="D22" s="8"/>
      <c r="E22" s="7"/>
      <c r="F22" s="1" t="str">
        <f t="shared" ca="1" si="3"/>
        <v/>
      </c>
      <c r="G22" s="1" t="str">
        <f t="shared" ca="1" si="4"/>
        <v/>
      </c>
      <c r="H22" s="1" t="str">
        <f t="shared" ca="1" si="5"/>
        <v/>
      </c>
      <c r="I22" s="1" t="str">
        <f t="shared" ca="1" si="6"/>
        <v/>
      </c>
      <c r="J22" s="1" t="str">
        <f t="shared" ca="1" si="7"/>
        <v/>
      </c>
      <c r="K22" s="1" t="str">
        <f t="shared" ca="1" si="8"/>
        <v/>
      </c>
      <c r="L22" s="1" t="str">
        <f t="shared" ca="1" si="9"/>
        <v/>
      </c>
      <c r="M22" s="1" t="str">
        <f t="shared" ca="1" si="10"/>
        <v/>
      </c>
      <c r="N22" s="1" t="str">
        <f t="shared" ca="1" si="11"/>
        <v/>
      </c>
      <c r="O22" s="1" t="str">
        <f t="shared" ca="1" si="12"/>
        <v/>
      </c>
      <c r="P22" s="1" t="str">
        <f t="shared" ca="1" si="13"/>
        <v/>
      </c>
      <c r="Q22" s="1" t="str">
        <f t="shared" ca="1" si="14"/>
        <v/>
      </c>
      <c r="R22" s="1">
        <f>SUMPRODUCT((($U22:$AF22)="x")*($U$4:$AF$4=R$7))</f>
        <v>0</v>
      </c>
      <c r="S22" s="1">
        <f>SUMPRODUCT((($U22:$AF22)="x")*($U$4:$AF$4=S$7))</f>
        <v>0</v>
      </c>
      <c r="T22" s="15">
        <f>SUMPRODUCT((($U22:$AF22)="x")*($U$4:$AF$4=T$7))</f>
        <v>0</v>
      </c>
      <c r="U22" s="16"/>
      <c r="V22" s="9"/>
      <c r="W22" s="9"/>
      <c r="X22" s="13"/>
      <c r="Y22" s="12"/>
      <c r="Z22" s="9"/>
      <c r="AA22" s="9"/>
      <c r="AB22" s="13"/>
      <c r="AC22" s="12"/>
      <c r="AD22" s="9"/>
      <c r="AE22" s="9"/>
      <c r="AF22" s="13"/>
    </row>
    <row r="23" spans="1:32" x14ac:dyDescent="0.45">
      <c r="A23" s="7"/>
      <c r="B23" s="7"/>
      <c r="C23" s="8"/>
      <c r="D23" s="8"/>
      <c r="E23" s="7"/>
      <c r="F23" s="1" t="str">
        <f t="shared" ca="1" si="3"/>
        <v/>
      </c>
      <c r="G23" s="1" t="str">
        <f t="shared" ca="1" si="4"/>
        <v/>
      </c>
      <c r="H23" s="1" t="str">
        <f t="shared" ca="1" si="5"/>
        <v/>
      </c>
      <c r="I23" s="1" t="str">
        <f t="shared" ca="1" si="6"/>
        <v/>
      </c>
      <c r="J23" s="1" t="str">
        <f t="shared" ca="1" si="7"/>
        <v/>
      </c>
      <c r="K23" s="1" t="str">
        <f t="shared" ca="1" si="8"/>
        <v/>
      </c>
      <c r="L23" s="1" t="str">
        <f t="shared" ca="1" si="9"/>
        <v/>
      </c>
      <c r="M23" s="1" t="str">
        <f t="shared" ca="1" si="10"/>
        <v/>
      </c>
      <c r="N23" s="1" t="str">
        <f t="shared" ca="1" si="11"/>
        <v/>
      </c>
      <c r="O23" s="1" t="str">
        <f t="shared" ca="1" si="12"/>
        <v/>
      </c>
      <c r="P23" s="1" t="str">
        <f t="shared" ca="1" si="13"/>
        <v/>
      </c>
      <c r="Q23" s="1" t="str">
        <f t="shared" ca="1" si="14"/>
        <v/>
      </c>
      <c r="R23" s="1">
        <f>SUMPRODUCT((($U23:$AF23)="x")*($U$4:$AF$4=R$7))</f>
        <v>0</v>
      </c>
      <c r="S23" s="1">
        <f>SUMPRODUCT((($U23:$AF23)="x")*($U$4:$AF$4=S$7))</f>
        <v>0</v>
      </c>
      <c r="T23" s="15">
        <f>SUMPRODUCT((($U23:$AF23)="x")*($U$4:$AF$4=T$7))</f>
        <v>0</v>
      </c>
      <c r="U23" s="16"/>
      <c r="V23" s="9"/>
      <c r="W23" s="9"/>
      <c r="X23" s="13"/>
      <c r="Y23" s="12"/>
      <c r="Z23" s="9"/>
      <c r="AA23" s="9"/>
      <c r="AB23" s="13"/>
      <c r="AC23" s="12"/>
      <c r="AD23" s="9"/>
      <c r="AE23" s="9"/>
      <c r="AF23" s="13"/>
    </row>
    <row r="24" spans="1:32" s="2" customFormat="1" x14ac:dyDescent="0.45">
      <c r="A24" s="7"/>
      <c r="B24" s="7"/>
      <c r="C24" s="8"/>
      <c r="D24" s="8"/>
      <c r="E24" s="7"/>
      <c r="F24" s="1" t="str">
        <f t="shared" ca="1" si="3"/>
        <v/>
      </c>
      <c r="G24" s="1" t="str">
        <f t="shared" ca="1" si="4"/>
        <v/>
      </c>
      <c r="H24" s="1" t="str">
        <f t="shared" ca="1" si="5"/>
        <v/>
      </c>
      <c r="I24" s="1" t="str">
        <f t="shared" ca="1" si="6"/>
        <v/>
      </c>
      <c r="J24" s="1" t="str">
        <f t="shared" ca="1" si="7"/>
        <v/>
      </c>
      <c r="K24" s="1" t="str">
        <f t="shared" ca="1" si="8"/>
        <v/>
      </c>
      <c r="L24" s="1" t="str">
        <f t="shared" ca="1" si="9"/>
        <v/>
      </c>
      <c r="M24" s="1" t="str">
        <f t="shared" ca="1" si="10"/>
        <v/>
      </c>
      <c r="N24" s="1" t="str">
        <f t="shared" ca="1" si="11"/>
        <v/>
      </c>
      <c r="O24" s="1" t="str">
        <f t="shared" ca="1" si="12"/>
        <v/>
      </c>
      <c r="P24" s="1" t="str">
        <f t="shared" ca="1" si="13"/>
        <v/>
      </c>
      <c r="Q24" s="1" t="str">
        <f t="shared" ca="1" si="14"/>
        <v/>
      </c>
      <c r="R24" s="1">
        <f>SUMPRODUCT((($U24:$AF24)="x")*($U$4:$AF$4=R$7))</f>
        <v>0</v>
      </c>
      <c r="S24" s="1">
        <f>SUMPRODUCT((($U24:$AF24)="x")*($U$4:$AF$4=S$7))</f>
        <v>0</v>
      </c>
      <c r="T24" s="15">
        <f>SUMPRODUCT((($U24:$AF24)="x")*($U$4:$AF$4=T$7))</f>
        <v>0</v>
      </c>
      <c r="U24" s="16"/>
      <c r="V24" s="9"/>
      <c r="W24" s="9"/>
      <c r="X24" s="13"/>
      <c r="Y24" s="12"/>
      <c r="Z24" s="9"/>
      <c r="AA24" s="9"/>
      <c r="AB24" s="13"/>
      <c r="AC24" s="12"/>
      <c r="AD24" s="9"/>
      <c r="AE24" s="9"/>
      <c r="AF24" s="13"/>
    </row>
    <row r="25" spans="1:32" s="2" customFormat="1" x14ac:dyDescent="0.45">
      <c r="A25" s="7"/>
      <c r="B25" s="7"/>
      <c r="C25" s="8"/>
      <c r="D25" s="8"/>
      <c r="E25" s="7"/>
      <c r="F25" s="1" t="str">
        <f t="shared" ca="1" si="3"/>
        <v/>
      </c>
      <c r="G25" s="1" t="str">
        <f t="shared" ca="1" si="4"/>
        <v/>
      </c>
      <c r="H25" s="1" t="str">
        <f t="shared" ca="1" si="5"/>
        <v/>
      </c>
      <c r="I25" s="1" t="str">
        <f t="shared" ca="1" si="6"/>
        <v/>
      </c>
      <c r="J25" s="1" t="str">
        <f t="shared" ca="1" si="7"/>
        <v/>
      </c>
      <c r="K25" s="1" t="str">
        <f t="shared" ca="1" si="8"/>
        <v/>
      </c>
      <c r="L25" s="1" t="str">
        <f t="shared" ca="1" si="9"/>
        <v/>
      </c>
      <c r="M25" s="1" t="str">
        <f t="shared" ca="1" si="10"/>
        <v/>
      </c>
      <c r="N25" s="1" t="str">
        <f t="shared" ca="1" si="11"/>
        <v/>
      </c>
      <c r="O25" s="1" t="str">
        <f t="shared" ca="1" si="12"/>
        <v/>
      </c>
      <c r="P25" s="1" t="str">
        <f t="shared" ca="1" si="13"/>
        <v/>
      </c>
      <c r="Q25" s="1" t="str">
        <f t="shared" ca="1" si="14"/>
        <v/>
      </c>
      <c r="R25" s="1">
        <f>SUMPRODUCT((($U25:$AF25)="x")*($U$4:$AF$4=R$7))</f>
        <v>0</v>
      </c>
      <c r="S25" s="1">
        <f>SUMPRODUCT((($U25:$AF25)="x")*($U$4:$AF$4=S$7))</f>
        <v>0</v>
      </c>
      <c r="T25" s="15">
        <f>SUMPRODUCT((($U25:$AF25)="x")*($U$4:$AF$4=T$7))</f>
        <v>0</v>
      </c>
      <c r="U25" s="16"/>
      <c r="V25" s="9"/>
      <c r="W25" s="9"/>
      <c r="X25" s="13"/>
      <c r="Y25" s="12"/>
      <c r="Z25" s="9"/>
      <c r="AA25" s="9"/>
      <c r="AB25" s="13"/>
      <c r="AC25" s="12"/>
      <c r="AD25" s="9"/>
      <c r="AE25" s="9"/>
      <c r="AF25" s="13"/>
    </row>
    <row r="26" spans="1:32" s="2" customFormat="1" x14ac:dyDescent="0.45">
      <c r="A26" s="7"/>
      <c r="B26" s="7"/>
      <c r="C26" s="8"/>
      <c r="D26" s="8"/>
      <c r="E26" s="7"/>
      <c r="F26" s="1" t="str">
        <f t="shared" ref="F26:F106" ca="1" si="15">IF(AND(LOWER($A26)="x",OR($G$3-$E26=16,$G$3-$E26=17)),"x","")</f>
        <v/>
      </c>
      <c r="G26" s="1" t="str">
        <f t="shared" ref="G26:G106" ca="1" si="16">IF(AND(LOWER($A26)="x",OR($G$3-$E26=14,$G$3-$E26=15)),"x","")</f>
        <v/>
      </c>
      <c r="H26" s="1" t="str">
        <f t="shared" ref="H26:H106" ca="1" si="17">IF(AND(LOWER($A26)="x",OR($G$3-$E26=12,$G$3-$E26=13)),"x","")</f>
        <v/>
      </c>
      <c r="I26" s="1" t="str">
        <f t="shared" ref="I26:I106" ca="1" si="18">IF(AND(LOWER($A26)="x",OR($G$3-$E26=10,$G$3-$E26=11)),"x","")</f>
        <v/>
      </c>
      <c r="J26" s="1" t="str">
        <f t="shared" ref="J26:J106" ca="1" si="19">IF(AND(LOWER($A26)="x",OR($G$3-$E26=8,$G$3-$E26=9)),"x","")</f>
        <v/>
      </c>
      <c r="K26" s="1" t="str">
        <f t="shared" ref="K26:K106" ca="1" si="20">IF(AND(LOWER($A26)="x",$G$3-$E26&lt;8),"x","")</f>
        <v/>
      </c>
      <c r="L26" s="1" t="str">
        <f t="shared" ref="L26:L106" ca="1" si="21">IF(AND(LOWER($B26)="x",OR($G$3-$E26=16,$G$3-$E26=17)),"x","")</f>
        <v/>
      </c>
      <c r="M26" s="1" t="str">
        <f t="shared" ref="M26:M106" ca="1" si="22">IF(AND(LOWER($B26)="x",OR($G$3-$E26=14,$G$3-$E26=15)),"x","")</f>
        <v/>
      </c>
      <c r="N26" s="1" t="str">
        <f t="shared" ref="N26:N106" ca="1" si="23">IF(AND(LOWER($B26)="x",OR($G$3-$E26=12,$G$3-$E26=13)),"x","")</f>
        <v/>
      </c>
      <c r="O26" s="1" t="str">
        <f t="shared" ref="O26:O106" ca="1" si="24">IF(AND(LOWER($B26)="x",OR($G$3-$E26=10,$G$3-$E26=11)),"x","")</f>
        <v/>
      </c>
      <c r="P26" s="1" t="str">
        <f t="shared" ref="P26:P106" ca="1" si="25">IF(AND(LOWER($B26)="x",OR($G$3-$E26=8,$G$3-$E26=9)),"x","")</f>
        <v/>
      </c>
      <c r="Q26" s="1" t="str">
        <f t="shared" ref="Q26:Q106" ca="1" si="26">IF(AND(LOWER($B26)="x",$G$3-$E26&lt;8),"x","")</f>
        <v/>
      </c>
      <c r="R26" s="1">
        <f>SUMPRODUCT((($U26:$AF26)="x")*($U$4:$AF$4=R$7))</f>
        <v>0</v>
      </c>
      <c r="S26" s="1">
        <f>SUMPRODUCT((($U26:$AF26)="x")*($U$4:$AF$4=S$7))</f>
        <v>0</v>
      </c>
      <c r="T26" s="15">
        <f>SUMPRODUCT((($U26:$AF26)="x")*($U$4:$AF$4=T$7))</f>
        <v>0</v>
      </c>
      <c r="U26" s="16"/>
      <c r="V26" s="9"/>
      <c r="W26" s="9"/>
      <c r="X26" s="13"/>
      <c r="Y26" s="12"/>
      <c r="Z26" s="9"/>
      <c r="AA26" s="9"/>
      <c r="AB26" s="13"/>
      <c r="AC26" s="12"/>
      <c r="AD26" s="9"/>
      <c r="AE26" s="9"/>
      <c r="AF26" s="13"/>
    </row>
    <row r="27" spans="1:32" s="2" customFormat="1" x14ac:dyDescent="0.45">
      <c r="A27" s="7"/>
      <c r="B27" s="7"/>
      <c r="C27" s="8"/>
      <c r="D27" s="8"/>
      <c r="E27" s="7"/>
      <c r="F27" s="1" t="str">
        <f t="shared" ca="1" si="15"/>
        <v/>
      </c>
      <c r="G27" s="1" t="str">
        <f t="shared" ca="1" si="16"/>
        <v/>
      </c>
      <c r="H27" s="1" t="str">
        <f t="shared" ca="1" si="17"/>
        <v/>
      </c>
      <c r="I27" s="1" t="str">
        <f t="shared" ca="1" si="18"/>
        <v/>
      </c>
      <c r="J27" s="1" t="str">
        <f t="shared" ca="1" si="19"/>
        <v/>
      </c>
      <c r="K27" s="1" t="str">
        <f t="shared" ca="1" si="20"/>
        <v/>
      </c>
      <c r="L27" s="1" t="str">
        <f t="shared" ca="1" si="21"/>
        <v/>
      </c>
      <c r="M27" s="1" t="str">
        <f t="shared" ca="1" si="22"/>
        <v/>
      </c>
      <c r="N27" s="1" t="str">
        <f t="shared" ca="1" si="23"/>
        <v/>
      </c>
      <c r="O27" s="1" t="str">
        <f t="shared" ca="1" si="24"/>
        <v/>
      </c>
      <c r="P27" s="1" t="str">
        <f t="shared" ca="1" si="25"/>
        <v/>
      </c>
      <c r="Q27" s="1" t="str">
        <f t="shared" ca="1" si="26"/>
        <v/>
      </c>
      <c r="R27" s="1">
        <f>SUMPRODUCT((($U27:$AF27)="x")*($U$4:$AF$4=R$7))</f>
        <v>0</v>
      </c>
      <c r="S27" s="1">
        <f>SUMPRODUCT((($U27:$AF27)="x")*($U$4:$AF$4=S$7))</f>
        <v>0</v>
      </c>
      <c r="T27" s="15">
        <f>SUMPRODUCT((($U27:$AF27)="x")*($U$4:$AF$4=T$7))</f>
        <v>0</v>
      </c>
      <c r="U27" s="16"/>
      <c r="V27" s="9"/>
      <c r="W27" s="9"/>
      <c r="X27" s="13"/>
      <c r="Y27" s="12"/>
      <c r="Z27" s="9"/>
      <c r="AA27" s="9"/>
      <c r="AB27" s="13"/>
      <c r="AC27" s="12"/>
      <c r="AD27" s="9"/>
      <c r="AE27" s="9"/>
      <c r="AF27" s="13"/>
    </row>
    <row r="28" spans="1:32" s="2" customFormat="1" x14ac:dyDescent="0.45">
      <c r="A28" s="7"/>
      <c r="B28" s="7"/>
      <c r="C28" s="8"/>
      <c r="D28" s="8"/>
      <c r="E28" s="7"/>
      <c r="F28" s="1" t="str">
        <f t="shared" ca="1" si="15"/>
        <v/>
      </c>
      <c r="G28" s="1" t="str">
        <f t="shared" ca="1" si="16"/>
        <v/>
      </c>
      <c r="H28" s="1" t="str">
        <f t="shared" ca="1" si="17"/>
        <v/>
      </c>
      <c r="I28" s="1" t="str">
        <f t="shared" ca="1" si="18"/>
        <v/>
      </c>
      <c r="J28" s="1" t="str">
        <f t="shared" ca="1" si="19"/>
        <v/>
      </c>
      <c r="K28" s="1" t="str">
        <f t="shared" ca="1" si="20"/>
        <v/>
      </c>
      <c r="L28" s="1" t="str">
        <f t="shared" ca="1" si="21"/>
        <v/>
      </c>
      <c r="M28" s="1" t="str">
        <f t="shared" ca="1" si="22"/>
        <v/>
      </c>
      <c r="N28" s="1" t="str">
        <f t="shared" ca="1" si="23"/>
        <v/>
      </c>
      <c r="O28" s="1" t="str">
        <f t="shared" ca="1" si="24"/>
        <v/>
      </c>
      <c r="P28" s="1" t="str">
        <f t="shared" ca="1" si="25"/>
        <v/>
      </c>
      <c r="Q28" s="1" t="str">
        <f t="shared" ca="1" si="26"/>
        <v/>
      </c>
      <c r="R28" s="1">
        <f>SUMPRODUCT((($U28:$AF28)="x")*($U$4:$AF$4=R$7))</f>
        <v>0</v>
      </c>
      <c r="S28" s="1">
        <f>SUMPRODUCT((($U28:$AF28)="x")*($U$4:$AF$4=S$7))</f>
        <v>0</v>
      </c>
      <c r="T28" s="15">
        <f>SUMPRODUCT((($U28:$AF28)="x")*($U$4:$AF$4=T$7))</f>
        <v>0</v>
      </c>
      <c r="U28" s="16"/>
      <c r="V28" s="9"/>
      <c r="W28" s="9"/>
      <c r="X28" s="13"/>
      <c r="Y28" s="12"/>
      <c r="Z28" s="9"/>
      <c r="AA28" s="9"/>
      <c r="AB28" s="13"/>
      <c r="AC28" s="12"/>
      <c r="AD28" s="9"/>
      <c r="AE28" s="9"/>
      <c r="AF28" s="13"/>
    </row>
    <row r="29" spans="1:32" s="2" customFormat="1" x14ac:dyDescent="0.45">
      <c r="A29" s="7"/>
      <c r="B29" s="7"/>
      <c r="C29" s="8"/>
      <c r="D29" s="8"/>
      <c r="E29" s="7"/>
      <c r="F29" s="1" t="str">
        <f t="shared" ca="1" si="15"/>
        <v/>
      </c>
      <c r="G29" s="1" t="str">
        <f t="shared" ca="1" si="16"/>
        <v/>
      </c>
      <c r="H29" s="1" t="str">
        <f t="shared" ca="1" si="17"/>
        <v/>
      </c>
      <c r="I29" s="1" t="str">
        <f t="shared" ca="1" si="18"/>
        <v/>
      </c>
      <c r="J29" s="1" t="str">
        <f t="shared" ca="1" si="19"/>
        <v/>
      </c>
      <c r="K29" s="1" t="str">
        <f t="shared" ca="1" si="20"/>
        <v/>
      </c>
      <c r="L29" s="1" t="str">
        <f t="shared" ca="1" si="21"/>
        <v/>
      </c>
      <c r="M29" s="1" t="str">
        <f t="shared" ca="1" si="22"/>
        <v/>
      </c>
      <c r="N29" s="1" t="str">
        <f t="shared" ca="1" si="23"/>
        <v/>
      </c>
      <c r="O29" s="1" t="str">
        <f t="shared" ca="1" si="24"/>
        <v/>
      </c>
      <c r="P29" s="1" t="str">
        <f t="shared" ca="1" si="25"/>
        <v/>
      </c>
      <c r="Q29" s="1" t="str">
        <f t="shared" ca="1" si="26"/>
        <v/>
      </c>
      <c r="R29" s="1">
        <f>SUMPRODUCT((($U29:$AF29)="x")*($U$4:$AF$4=R$7))</f>
        <v>0</v>
      </c>
      <c r="S29" s="1">
        <f>SUMPRODUCT((($U29:$AF29)="x")*($U$4:$AF$4=S$7))</f>
        <v>0</v>
      </c>
      <c r="T29" s="15">
        <f>SUMPRODUCT((($U29:$AF29)="x")*($U$4:$AF$4=T$7))</f>
        <v>0</v>
      </c>
      <c r="U29" s="16"/>
      <c r="V29" s="9"/>
      <c r="W29" s="9"/>
      <c r="X29" s="13"/>
      <c r="Y29" s="12"/>
      <c r="Z29" s="9"/>
      <c r="AA29" s="9"/>
      <c r="AB29" s="13"/>
      <c r="AC29" s="12"/>
      <c r="AD29" s="9"/>
      <c r="AE29" s="9"/>
      <c r="AF29" s="13"/>
    </row>
    <row r="30" spans="1:32" s="2" customFormat="1" x14ac:dyDescent="0.45">
      <c r="A30" s="7"/>
      <c r="B30" s="7"/>
      <c r="C30" s="8"/>
      <c r="D30" s="8"/>
      <c r="E30" s="7"/>
      <c r="F30" s="1" t="str">
        <f t="shared" ca="1" si="15"/>
        <v/>
      </c>
      <c r="G30" s="1" t="str">
        <f t="shared" ca="1" si="16"/>
        <v/>
      </c>
      <c r="H30" s="1" t="str">
        <f t="shared" ca="1" si="17"/>
        <v/>
      </c>
      <c r="I30" s="1" t="str">
        <f t="shared" ca="1" si="18"/>
        <v/>
      </c>
      <c r="J30" s="1" t="str">
        <f t="shared" ca="1" si="19"/>
        <v/>
      </c>
      <c r="K30" s="1" t="str">
        <f t="shared" ca="1" si="20"/>
        <v/>
      </c>
      <c r="L30" s="1" t="str">
        <f t="shared" ca="1" si="21"/>
        <v/>
      </c>
      <c r="M30" s="1" t="str">
        <f t="shared" ca="1" si="22"/>
        <v/>
      </c>
      <c r="N30" s="1" t="str">
        <f t="shared" ca="1" si="23"/>
        <v/>
      </c>
      <c r="O30" s="1" t="str">
        <f t="shared" ca="1" si="24"/>
        <v/>
      </c>
      <c r="P30" s="1" t="str">
        <f t="shared" ca="1" si="25"/>
        <v/>
      </c>
      <c r="Q30" s="1" t="str">
        <f t="shared" ca="1" si="26"/>
        <v/>
      </c>
      <c r="R30" s="1">
        <f>SUMPRODUCT((($U30:$AF30)="x")*($U$4:$AF$4=R$7))</f>
        <v>0</v>
      </c>
      <c r="S30" s="1">
        <f>SUMPRODUCT((($U30:$AF30)="x")*($U$4:$AF$4=S$7))</f>
        <v>0</v>
      </c>
      <c r="T30" s="15">
        <f>SUMPRODUCT((($U30:$AF30)="x")*($U$4:$AF$4=T$7))</f>
        <v>0</v>
      </c>
      <c r="U30" s="16"/>
      <c r="V30" s="9"/>
      <c r="W30" s="9"/>
      <c r="X30" s="13"/>
      <c r="Y30" s="12"/>
      <c r="Z30" s="9"/>
      <c r="AA30" s="9"/>
      <c r="AB30" s="13"/>
      <c r="AC30" s="12"/>
      <c r="AD30" s="9"/>
      <c r="AE30" s="9"/>
      <c r="AF30" s="13"/>
    </row>
    <row r="31" spans="1:32" s="2" customFormat="1" x14ac:dyDescent="0.45">
      <c r="A31" s="7"/>
      <c r="B31" s="7"/>
      <c r="C31" s="8"/>
      <c r="D31" s="8"/>
      <c r="E31" s="7"/>
      <c r="F31" s="1" t="str">
        <f t="shared" ca="1" si="15"/>
        <v/>
      </c>
      <c r="G31" s="1" t="str">
        <f t="shared" ca="1" si="16"/>
        <v/>
      </c>
      <c r="H31" s="1" t="str">
        <f t="shared" ca="1" si="17"/>
        <v/>
      </c>
      <c r="I31" s="1" t="str">
        <f t="shared" ca="1" si="18"/>
        <v/>
      </c>
      <c r="J31" s="1" t="str">
        <f t="shared" ca="1" si="19"/>
        <v/>
      </c>
      <c r="K31" s="1" t="str">
        <f t="shared" ca="1" si="20"/>
        <v/>
      </c>
      <c r="L31" s="1" t="str">
        <f t="shared" ca="1" si="21"/>
        <v/>
      </c>
      <c r="M31" s="1" t="str">
        <f t="shared" ca="1" si="22"/>
        <v/>
      </c>
      <c r="N31" s="1" t="str">
        <f t="shared" ca="1" si="23"/>
        <v/>
      </c>
      <c r="O31" s="1" t="str">
        <f t="shared" ca="1" si="24"/>
        <v/>
      </c>
      <c r="P31" s="1" t="str">
        <f t="shared" ca="1" si="25"/>
        <v/>
      </c>
      <c r="Q31" s="1" t="str">
        <f t="shared" ca="1" si="26"/>
        <v/>
      </c>
      <c r="R31" s="1">
        <f>SUMPRODUCT((($U31:$AF31)="x")*($U$4:$AF$4=R$7))</f>
        <v>0</v>
      </c>
      <c r="S31" s="1">
        <f>SUMPRODUCT((($U31:$AF31)="x")*($U$4:$AF$4=S$7))</f>
        <v>0</v>
      </c>
      <c r="T31" s="15">
        <f>SUMPRODUCT((($U31:$AF31)="x")*($U$4:$AF$4=T$7))</f>
        <v>0</v>
      </c>
      <c r="U31" s="16"/>
      <c r="V31" s="9"/>
      <c r="W31" s="9"/>
      <c r="X31" s="13"/>
      <c r="Y31" s="12"/>
      <c r="Z31" s="9"/>
      <c r="AA31" s="9"/>
      <c r="AB31" s="13"/>
      <c r="AC31" s="12"/>
      <c r="AD31" s="9"/>
      <c r="AE31" s="9"/>
      <c r="AF31" s="13"/>
    </row>
    <row r="32" spans="1:32" s="2" customFormat="1" x14ac:dyDescent="0.45">
      <c r="A32" s="7"/>
      <c r="B32" s="7"/>
      <c r="C32" s="8"/>
      <c r="D32" s="8"/>
      <c r="E32" s="7"/>
      <c r="F32" s="1" t="str">
        <f t="shared" ca="1" si="15"/>
        <v/>
      </c>
      <c r="G32" s="1" t="str">
        <f t="shared" ca="1" si="16"/>
        <v/>
      </c>
      <c r="H32" s="1" t="str">
        <f t="shared" ca="1" si="17"/>
        <v/>
      </c>
      <c r="I32" s="1" t="str">
        <f t="shared" ca="1" si="18"/>
        <v/>
      </c>
      <c r="J32" s="1" t="str">
        <f t="shared" ca="1" si="19"/>
        <v/>
      </c>
      <c r="K32" s="1" t="str">
        <f t="shared" ca="1" si="20"/>
        <v/>
      </c>
      <c r="L32" s="1" t="str">
        <f t="shared" ca="1" si="21"/>
        <v/>
      </c>
      <c r="M32" s="1" t="str">
        <f t="shared" ca="1" si="22"/>
        <v/>
      </c>
      <c r="N32" s="1" t="str">
        <f t="shared" ca="1" si="23"/>
        <v/>
      </c>
      <c r="O32" s="1" t="str">
        <f t="shared" ca="1" si="24"/>
        <v/>
      </c>
      <c r="P32" s="1" t="str">
        <f t="shared" ca="1" si="25"/>
        <v/>
      </c>
      <c r="Q32" s="1" t="str">
        <f t="shared" ca="1" si="26"/>
        <v/>
      </c>
      <c r="R32" s="1">
        <f>SUMPRODUCT((($U32:$AF32)="x")*($U$4:$AF$4=R$7))</f>
        <v>0</v>
      </c>
      <c r="S32" s="1">
        <f>SUMPRODUCT((($U32:$AF32)="x")*($U$4:$AF$4=S$7))</f>
        <v>0</v>
      </c>
      <c r="T32" s="15">
        <f>SUMPRODUCT((($U32:$AF32)="x")*($U$4:$AF$4=T$7))</f>
        <v>0</v>
      </c>
      <c r="U32" s="16"/>
      <c r="V32" s="9"/>
      <c r="W32" s="9"/>
      <c r="X32" s="13"/>
      <c r="Y32" s="12"/>
      <c r="Z32" s="9"/>
      <c r="AA32" s="9"/>
      <c r="AB32" s="13"/>
      <c r="AC32" s="12"/>
      <c r="AD32" s="9"/>
      <c r="AE32" s="9"/>
      <c r="AF32" s="13"/>
    </row>
    <row r="33" spans="1:32" s="2" customFormat="1" x14ac:dyDescent="0.45">
      <c r="A33" s="7"/>
      <c r="B33" s="7"/>
      <c r="C33" s="8"/>
      <c r="D33" s="8"/>
      <c r="E33" s="7"/>
      <c r="F33" s="1" t="str">
        <f t="shared" ca="1" si="15"/>
        <v/>
      </c>
      <c r="G33" s="1" t="str">
        <f t="shared" ca="1" si="16"/>
        <v/>
      </c>
      <c r="H33" s="1" t="str">
        <f t="shared" ca="1" si="17"/>
        <v/>
      </c>
      <c r="I33" s="1" t="str">
        <f t="shared" ca="1" si="18"/>
        <v/>
      </c>
      <c r="J33" s="1" t="str">
        <f t="shared" ca="1" si="19"/>
        <v/>
      </c>
      <c r="K33" s="1" t="str">
        <f t="shared" ca="1" si="20"/>
        <v/>
      </c>
      <c r="L33" s="1" t="str">
        <f t="shared" ca="1" si="21"/>
        <v/>
      </c>
      <c r="M33" s="1" t="str">
        <f t="shared" ca="1" si="22"/>
        <v/>
      </c>
      <c r="N33" s="1" t="str">
        <f t="shared" ca="1" si="23"/>
        <v/>
      </c>
      <c r="O33" s="1" t="str">
        <f t="shared" ca="1" si="24"/>
        <v/>
      </c>
      <c r="P33" s="1" t="str">
        <f t="shared" ca="1" si="25"/>
        <v/>
      </c>
      <c r="Q33" s="1" t="str">
        <f t="shared" ca="1" si="26"/>
        <v/>
      </c>
      <c r="R33" s="1">
        <f>SUMPRODUCT((($U33:$AF33)="x")*($U$4:$AF$4=R$7))</f>
        <v>0</v>
      </c>
      <c r="S33" s="1">
        <f>SUMPRODUCT((($U33:$AF33)="x")*($U$4:$AF$4=S$7))</f>
        <v>0</v>
      </c>
      <c r="T33" s="15">
        <f>SUMPRODUCT((($U33:$AF33)="x")*($U$4:$AF$4=T$7))</f>
        <v>0</v>
      </c>
      <c r="U33" s="16"/>
      <c r="V33" s="9"/>
      <c r="W33" s="9"/>
      <c r="X33" s="13"/>
      <c r="Y33" s="12"/>
      <c r="Z33" s="9"/>
      <c r="AA33" s="9"/>
      <c r="AB33" s="13"/>
      <c r="AC33" s="12"/>
      <c r="AD33" s="9"/>
      <c r="AE33" s="9"/>
      <c r="AF33" s="13"/>
    </row>
    <row r="34" spans="1:32" s="2" customFormat="1" x14ac:dyDescent="0.45">
      <c r="A34" s="7"/>
      <c r="B34" s="7"/>
      <c r="C34" s="8"/>
      <c r="D34" s="8"/>
      <c r="E34" s="7"/>
      <c r="F34" s="1" t="str">
        <f t="shared" ca="1" si="15"/>
        <v/>
      </c>
      <c r="G34" s="1" t="str">
        <f t="shared" ca="1" si="16"/>
        <v/>
      </c>
      <c r="H34" s="1" t="str">
        <f t="shared" ca="1" si="17"/>
        <v/>
      </c>
      <c r="I34" s="1" t="str">
        <f t="shared" ca="1" si="18"/>
        <v/>
      </c>
      <c r="J34" s="1" t="str">
        <f t="shared" ca="1" si="19"/>
        <v/>
      </c>
      <c r="K34" s="1" t="str">
        <f t="shared" ca="1" si="20"/>
        <v/>
      </c>
      <c r="L34" s="1" t="str">
        <f t="shared" ca="1" si="21"/>
        <v/>
      </c>
      <c r="M34" s="1" t="str">
        <f t="shared" ca="1" si="22"/>
        <v/>
      </c>
      <c r="N34" s="1" t="str">
        <f t="shared" ca="1" si="23"/>
        <v/>
      </c>
      <c r="O34" s="1" t="str">
        <f t="shared" ca="1" si="24"/>
        <v/>
      </c>
      <c r="P34" s="1" t="str">
        <f t="shared" ca="1" si="25"/>
        <v/>
      </c>
      <c r="Q34" s="1" t="str">
        <f t="shared" ca="1" si="26"/>
        <v/>
      </c>
      <c r="R34" s="1">
        <f>SUMPRODUCT((($U34:$AF34)="x")*($U$4:$AF$4=R$7))</f>
        <v>0</v>
      </c>
      <c r="S34" s="1">
        <f>SUMPRODUCT((($U34:$AF34)="x")*($U$4:$AF$4=S$7))</f>
        <v>0</v>
      </c>
      <c r="T34" s="15">
        <f>SUMPRODUCT((($U34:$AF34)="x")*($U$4:$AF$4=T$7))</f>
        <v>0</v>
      </c>
      <c r="U34" s="16"/>
      <c r="V34" s="9"/>
      <c r="W34" s="9"/>
      <c r="X34" s="13"/>
      <c r="Y34" s="12"/>
      <c r="Z34" s="9"/>
      <c r="AA34" s="9"/>
      <c r="AB34" s="13"/>
      <c r="AC34" s="12"/>
      <c r="AD34" s="9"/>
      <c r="AE34" s="9"/>
      <c r="AF34" s="13"/>
    </row>
    <row r="35" spans="1:32" s="2" customFormat="1" x14ac:dyDescent="0.45">
      <c r="A35" s="7"/>
      <c r="B35" s="7"/>
      <c r="C35" s="8"/>
      <c r="D35" s="8"/>
      <c r="E35" s="7"/>
      <c r="F35" s="1" t="str">
        <f t="shared" ca="1" si="15"/>
        <v/>
      </c>
      <c r="G35" s="1" t="str">
        <f t="shared" ca="1" si="16"/>
        <v/>
      </c>
      <c r="H35" s="1" t="str">
        <f t="shared" ca="1" si="17"/>
        <v/>
      </c>
      <c r="I35" s="1" t="str">
        <f t="shared" ca="1" si="18"/>
        <v/>
      </c>
      <c r="J35" s="1" t="str">
        <f t="shared" ca="1" si="19"/>
        <v/>
      </c>
      <c r="K35" s="1" t="str">
        <f t="shared" ca="1" si="20"/>
        <v/>
      </c>
      <c r="L35" s="1" t="str">
        <f t="shared" ca="1" si="21"/>
        <v/>
      </c>
      <c r="M35" s="1" t="str">
        <f t="shared" ca="1" si="22"/>
        <v/>
      </c>
      <c r="N35" s="1" t="str">
        <f t="shared" ca="1" si="23"/>
        <v/>
      </c>
      <c r="O35" s="1" t="str">
        <f t="shared" ca="1" si="24"/>
        <v/>
      </c>
      <c r="P35" s="1" t="str">
        <f t="shared" ca="1" si="25"/>
        <v/>
      </c>
      <c r="Q35" s="1" t="str">
        <f t="shared" ca="1" si="26"/>
        <v/>
      </c>
      <c r="R35" s="1">
        <f>SUMPRODUCT((($U35:$AF35)="x")*($U$4:$AF$4=R$7))</f>
        <v>0</v>
      </c>
      <c r="S35" s="1">
        <f>SUMPRODUCT((($U35:$AF35)="x")*($U$4:$AF$4=S$7))</f>
        <v>0</v>
      </c>
      <c r="T35" s="15">
        <f>SUMPRODUCT((($U35:$AF35)="x")*($U$4:$AF$4=T$7))</f>
        <v>0</v>
      </c>
      <c r="U35" s="16"/>
      <c r="V35" s="9"/>
      <c r="W35" s="9"/>
      <c r="X35" s="13"/>
      <c r="Y35" s="12"/>
      <c r="Z35" s="9"/>
      <c r="AA35" s="9"/>
      <c r="AB35" s="13"/>
      <c r="AC35" s="12"/>
      <c r="AD35" s="9"/>
      <c r="AE35" s="9"/>
      <c r="AF35" s="13"/>
    </row>
    <row r="36" spans="1:32" s="2" customFormat="1" x14ac:dyDescent="0.45">
      <c r="A36" s="7"/>
      <c r="B36" s="7"/>
      <c r="C36" s="8"/>
      <c r="D36" s="8"/>
      <c r="E36" s="7"/>
      <c r="F36" s="1" t="str">
        <f t="shared" ca="1" si="15"/>
        <v/>
      </c>
      <c r="G36" s="1" t="str">
        <f t="shared" ca="1" si="16"/>
        <v/>
      </c>
      <c r="H36" s="1" t="str">
        <f t="shared" ca="1" si="17"/>
        <v/>
      </c>
      <c r="I36" s="1" t="str">
        <f t="shared" ca="1" si="18"/>
        <v/>
      </c>
      <c r="J36" s="1" t="str">
        <f t="shared" ca="1" si="19"/>
        <v/>
      </c>
      <c r="K36" s="1" t="str">
        <f t="shared" ca="1" si="20"/>
        <v/>
      </c>
      <c r="L36" s="1" t="str">
        <f t="shared" ca="1" si="21"/>
        <v/>
      </c>
      <c r="M36" s="1" t="str">
        <f t="shared" ca="1" si="22"/>
        <v/>
      </c>
      <c r="N36" s="1" t="str">
        <f t="shared" ca="1" si="23"/>
        <v/>
      </c>
      <c r="O36" s="1" t="str">
        <f t="shared" ca="1" si="24"/>
        <v/>
      </c>
      <c r="P36" s="1" t="str">
        <f t="shared" ca="1" si="25"/>
        <v/>
      </c>
      <c r="Q36" s="1" t="str">
        <f t="shared" ca="1" si="26"/>
        <v/>
      </c>
      <c r="R36" s="1">
        <f>SUMPRODUCT((($U36:$AF36)="x")*($U$4:$AF$4=R$7))</f>
        <v>0</v>
      </c>
      <c r="S36" s="1">
        <f>SUMPRODUCT((($U36:$AF36)="x")*($U$4:$AF$4=S$7))</f>
        <v>0</v>
      </c>
      <c r="T36" s="15">
        <f>SUMPRODUCT((($U36:$AF36)="x")*($U$4:$AF$4=T$7))</f>
        <v>0</v>
      </c>
      <c r="U36" s="16"/>
      <c r="V36" s="9"/>
      <c r="W36" s="9"/>
      <c r="X36" s="13"/>
      <c r="Y36" s="12"/>
      <c r="Z36" s="9"/>
      <c r="AA36" s="9"/>
      <c r="AB36" s="13"/>
      <c r="AC36" s="12"/>
      <c r="AD36" s="9"/>
      <c r="AE36" s="9"/>
      <c r="AF36" s="13"/>
    </row>
    <row r="37" spans="1:32" s="2" customFormat="1" x14ac:dyDescent="0.45">
      <c r="A37" s="7"/>
      <c r="B37" s="7"/>
      <c r="C37" s="8"/>
      <c r="D37" s="8"/>
      <c r="E37" s="7"/>
      <c r="F37" s="1" t="str">
        <f t="shared" ca="1" si="15"/>
        <v/>
      </c>
      <c r="G37" s="1" t="str">
        <f t="shared" ca="1" si="16"/>
        <v/>
      </c>
      <c r="H37" s="1" t="str">
        <f t="shared" ca="1" si="17"/>
        <v/>
      </c>
      <c r="I37" s="1" t="str">
        <f t="shared" ca="1" si="18"/>
        <v/>
      </c>
      <c r="J37" s="1" t="str">
        <f t="shared" ca="1" si="19"/>
        <v/>
      </c>
      <c r="K37" s="1" t="str">
        <f t="shared" ca="1" si="20"/>
        <v/>
      </c>
      <c r="L37" s="1" t="str">
        <f t="shared" ca="1" si="21"/>
        <v/>
      </c>
      <c r="M37" s="1" t="str">
        <f t="shared" ca="1" si="22"/>
        <v/>
      </c>
      <c r="N37" s="1" t="str">
        <f t="shared" ca="1" si="23"/>
        <v/>
      </c>
      <c r="O37" s="1" t="str">
        <f t="shared" ca="1" si="24"/>
        <v/>
      </c>
      <c r="P37" s="1" t="str">
        <f t="shared" ca="1" si="25"/>
        <v/>
      </c>
      <c r="Q37" s="1" t="str">
        <f t="shared" ca="1" si="26"/>
        <v/>
      </c>
      <c r="R37" s="1">
        <f>SUMPRODUCT((($U37:$AF37)="x")*($U$4:$AF$4=R$7))</f>
        <v>0</v>
      </c>
      <c r="S37" s="1">
        <f>SUMPRODUCT((($U37:$AF37)="x")*($U$4:$AF$4=S$7))</f>
        <v>0</v>
      </c>
      <c r="T37" s="15">
        <f>SUMPRODUCT((($U37:$AF37)="x")*($U$4:$AF$4=T$7))</f>
        <v>0</v>
      </c>
      <c r="U37" s="16"/>
      <c r="V37" s="9"/>
      <c r="W37" s="9"/>
      <c r="X37" s="13"/>
      <c r="Y37" s="12"/>
      <c r="Z37" s="9"/>
      <c r="AA37" s="9"/>
      <c r="AB37" s="13"/>
      <c r="AC37" s="12"/>
      <c r="AD37" s="9"/>
      <c r="AE37" s="9"/>
      <c r="AF37" s="13"/>
    </row>
    <row r="38" spans="1:32" s="2" customFormat="1" x14ac:dyDescent="0.45">
      <c r="A38" s="7"/>
      <c r="B38" s="7"/>
      <c r="C38" s="8"/>
      <c r="D38" s="8"/>
      <c r="E38" s="7"/>
      <c r="F38" s="1" t="str">
        <f t="shared" ca="1" si="15"/>
        <v/>
      </c>
      <c r="G38" s="1" t="str">
        <f t="shared" ca="1" si="16"/>
        <v/>
      </c>
      <c r="H38" s="1" t="str">
        <f t="shared" ca="1" si="17"/>
        <v/>
      </c>
      <c r="I38" s="1" t="str">
        <f t="shared" ca="1" si="18"/>
        <v/>
      </c>
      <c r="J38" s="1" t="str">
        <f t="shared" ca="1" si="19"/>
        <v/>
      </c>
      <c r="K38" s="1" t="str">
        <f t="shared" ca="1" si="20"/>
        <v/>
      </c>
      <c r="L38" s="1" t="str">
        <f t="shared" ca="1" si="21"/>
        <v/>
      </c>
      <c r="M38" s="1" t="str">
        <f t="shared" ca="1" si="22"/>
        <v/>
      </c>
      <c r="N38" s="1" t="str">
        <f t="shared" ca="1" si="23"/>
        <v/>
      </c>
      <c r="O38" s="1" t="str">
        <f t="shared" ca="1" si="24"/>
        <v/>
      </c>
      <c r="P38" s="1" t="str">
        <f t="shared" ca="1" si="25"/>
        <v/>
      </c>
      <c r="Q38" s="1" t="str">
        <f t="shared" ca="1" si="26"/>
        <v/>
      </c>
      <c r="R38" s="1">
        <f>SUMPRODUCT((($U38:$AF38)="x")*($U$4:$AF$4=R$7))</f>
        <v>0</v>
      </c>
      <c r="S38" s="1">
        <f>SUMPRODUCT((($U38:$AF38)="x")*($U$4:$AF$4=S$7))</f>
        <v>0</v>
      </c>
      <c r="T38" s="15">
        <f>SUMPRODUCT((($U38:$AF38)="x")*($U$4:$AF$4=T$7))</f>
        <v>0</v>
      </c>
      <c r="U38" s="16"/>
      <c r="V38" s="9"/>
      <c r="W38" s="9"/>
      <c r="X38" s="13"/>
      <c r="Y38" s="12"/>
      <c r="Z38" s="9"/>
      <c r="AA38" s="9"/>
      <c r="AB38" s="13"/>
      <c r="AC38" s="12"/>
      <c r="AD38" s="9"/>
      <c r="AE38" s="9"/>
      <c r="AF38" s="13"/>
    </row>
    <row r="39" spans="1:32" s="2" customFormat="1" x14ac:dyDescent="0.45">
      <c r="A39" s="7"/>
      <c r="B39" s="7"/>
      <c r="C39" s="8"/>
      <c r="D39" s="8"/>
      <c r="E39" s="7"/>
      <c r="F39" s="1" t="str">
        <f t="shared" ca="1" si="15"/>
        <v/>
      </c>
      <c r="G39" s="1" t="str">
        <f t="shared" ca="1" si="16"/>
        <v/>
      </c>
      <c r="H39" s="1" t="str">
        <f t="shared" ca="1" si="17"/>
        <v/>
      </c>
      <c r="I39" s="1" t="str">
        <f t="shared" ca="1" si="18"/>
        <v/>
      </c>
      <c r="J39" s="1" t="str">
        <f t="shared" ca="1" si="19"/>
        <v/>
      </c>
      <c r="K39" s="1" t="str">
        <f t="shared" ca="1" si="20"/>
        <v/>
      </c>
      <c r="L39" s="1" t="str">
        <f t="shared" ca="1" si="21"/>
        <v/>
      </c>
      <c r="M39" s="1" t="str">
        <f t="shared" ca="1" si="22"/>
        <v/>
      </c>
      <c r="N39" s="1" t="str">
        <f t="shared" ca="1" si="23"/>
        <v/>
      </c>
      <c r="O39" s="1" t="str">
        <f t="shared" ca="1" si="24"/>
        <v/>
      </c>
      <c r="P39" s="1" t="str">
        <f t="shared" ca="1" si="25"/>
        <v/>
      </c>
      <c r="Q39" s="1" t="str">
        <f t="shared" ca="1" si="26"/>
        <v/>
      </c>
      <c r="R39" s="1">
        <f>SUMPRODUCT((($U39:$AF39)="x")*($U$4:$AF$4=R$7))</f>
        <v>0</v>
      </c>
      <c r="S39" s="1">
        <f>SUMPRODUCT((($U39:$AF39)="x")*($U$4:$AF$4=S$7))</f>
        <v>0</v>
      </c>
      <c r="T39" s="15">
        <f>SUMPRODUCT((($U39:$AF39)="x")*($U$4:$AF$4=T$7))</f>
        <v>0</v>
      </c>
      <c r="U39" s="16"/>
      <c r="V39" s="9"/>
      <c r="W39" s="9"/>
      <c r="X39" s="13"/>
      <c r="Y39" s="12"/>
      <c r="Z39" s="9"/>
      <c r="AA39" s="9"/>
      <c r="AB39" s="13"/>
      <c r="AC39" s="12"/>
      <c r="AD39" s="9"/>
      <c r="AE39" s="9"/>
      <c r="AF39" s="13"/>
    </row>
    <row r="40" spans="1:32" s="2" customFormat="1" x14ac:dyDescent="0.45">
      <c r="A40" s="7"/>
      <c r="B40" s="7"/>
      <c r="C40" s="8"/>
      <c r="D40" s="8"/>
      <c r="E40" s="7"/>
      <c r="F40" s="1" t="str">
        <f t="shared" ca="1" si="15"/>
        <v/>
      </c>
      <c r="G40" s="1" t="str">
        <f t="shared" ca="1" si="16"/>
        <v/>
      </c>
      <c r="H40" s="1" t="str">
        <f t="shared" ca="1" si="17"/>
        <v/>
      </c>
      <c r="I40" s="1" t="str">
        <f t="shared" ca="1" si="18"/>
        <v/>
      </c>
      <c r="J40" s="1" t="str">
        <f t="shared" ca="1" si="19"/>
        <v/>
      </c>
      <c r="K40" s="1" t="str">
        <f t="shared" ca="1" si="20"/>
        <v/>
      </c>
      <c r="L40" s="1" t="str">
        <f t="shared" ca="1" si="21"/>
        <v/>
      </c>
      <c r="M40" s="1" t="str">
        <f t="shared" ca="1" si="22"/>
        <v/>
      </c>
      <c r="N40" s="1" t="str">
        <f t="shared" ca="1" si="23"/>
        <v/>
      </c>
      <c r="O40" s="1" t="str">
        <f t="shared" ca="1" si="24"/>
        <v/>
      </c>
      <c r="P40" s="1" t="str">
        <f t="shared" ca="1" si="25"/>
        <v/>
      </c>
      <c r="Q40" s="1" t="str">
        <f t="shared" ca="1" si="26"/>
        <v/>
      </c>
      <c r="R40" s="1">
        <f>SUMPRODUCT((($U40:$AF40)="x")*($U$4:$AF$4=R$7))</f>
        <v>0</v>
      </c>
      <c r="S40" s="1">
        <f>SUMPRODUCT((($U40:$AF40)="x")*($U$4:$AF$4=S$7))</f>
        <v>0</v>
      </c>
      <c r="T40" s="15">
        <f>SUMPRODUCT((($U40:$AF40)="x")*($U$4:$AF$4=T$7))</f>
        <v>0</v>
      </c>
      <c r="U40" s="16"/>
      <c r="V40" s="9"/>
      <c r="W40" s="9"/>
      <c r="X40" s="13"/>
      <c r="Y40" s="12"/>
      <c r="Z40" s="9"/>
      <c r="AA40" s="9"/>
      <c r="AB40" s="13"/>
      <c r="AC40" s="12"/>
      <c r="AD40" s="9"/>
      <c r="AE40" s="9"/>
      <c r="AF40" s="13"/>
    </row>
    <row r="41" spans="1:32" s="2" customFormat="1" x14ac:dyDescent="0.45">
      <c r="A41" s="7"/>
      <c r="B41" s="7"/>
      <c r="C41" s="8"/>
      <c r="D41" s="8"/>
      <c r="E41" s="7"/>
      <c r="F41" s="1" t="str">
        <f t="shared" ca="1" si="15"/>
        <v/>
      </c>
      <c r="G41" s="1" t="str">
        <f t="shared" ca="1" si="16"/>
        <v/>
      </c>
      <c r="H41" s="1" t="str">
        <f t="shared" ca="1" si="17"/>
        <v/>
      </c>
      <c r="I41" s="1" t="str">
        <f t="shared" ca="1" si="18"/>
        <v/>
      </c>
      <c r="J41" s="1" t="str">
        <f t="shared" ca="1" si="19"/>
        <v/>
      </c>
      <c r="K41" s="1" t="str">
        <f t="shared" ca="1" si="20"/>
        <v/>
      </c>
      <c r="L41" s="1" t="str">
        <f t="shared" ca="1" si="21"/>
        <v/>
      </c>
      <c r="M41" s="1" t="str">
        <f t="shared" ca="1" si="22"/>
        <v/>
      </c>
      <c r="N41" s="1" t="str">
        <f t="shared" ca="1" si="23"/>
        <v/>
      </c>
      <c r="O41" s="1" t="str">
        <f t="shared" ca="1" si="24"/>
        <v/>
      </c>
      <c r="P41" s="1" t="str">
        <f t="shared" ca="1" si="25"/>
        <v/>
      </c>
      <c r="Q41" s="1" t="str">
        <f t="shared" ca="1" si="26"/>
        <v/>
      </c>
      <c r="R41" s="1">
        <f>SUMPRODUCT((($U41:$AF41)="x")*($U$4:$AF$4=R$7))</f>
        <v>0</v>
      </c>
      <c r="S41" s="1">
        <f>SUMPRODUCT((($U41:$AF41)="x")*($U$4:$AF$4=S$7))</f>
        <v>0</v>
      </c>
      <c r="T41" s="15">
        <f>SUMPRODUCT((($U41:$AF41)="x")*($U$4:$AF$4=T$7))</f>
        <v>0</v>
      </c>
      <c r="U41" s="16"/>
      <c r="V41" s="9"/>
      <c r="W41" s="9"/>
      <c r="X41" s="13"/>
      <c r="Y41" s="12"/>
      <c r="Z41" s="9"/>
      <c r="AA41" s="9"/>
      <c r="AB41" s="13"/>
      <c r="AC41" s="12"/>
      <c r="AD41" s="9"/>
      <c r="AE41" s="9"/>
      <c r="AF41" s="13"/>
    </row>
    <row r="42" spans="1:32" s="2" customFormat="1" x14ac:dyDescent="0.45">
      <c r="A42" s="7"/>
      <c r="B42" s="7"/>
      <c r="C42" s="8"/>
      <c r="D42" s="8"/>
      <c r="E42" s="7"/>
      <c r="F42" s="1" t="str">
        <f t="shared" ca="1" si="15"/>
        <v/>
      </c>
      <c r="G42" s="1" t="str">
        <f t="shared" ca="1" si="16"/>
        <v/>
      </c>
      <c r="H42" s="1" t="str">
        <f t="shared" ca="1" si="17"/>
        <v/>
      </c>
      <c r="I42" s="1" t="str">
        <f t="shared" ca="1" si="18"/>
        <v/>
      </c>
      <c r="J42" s="1" t="str">
        <f t="shared" ca="1" si="19"/>
        <v/>
      </c>
      <c r="K42" s="1" t="str">
        <f t="shared" ca="1" si="20"/>
        <v/>
      </c>
      <c r="L42" s="1" t="str">
        <f t="shared" ca="1" si="21"/>
        <v/>
      </c>
      <c r="M42" s="1" t="str">
        <f t="shared" ca="1" si="22"/>
        <v/>
      </c>
      <c r="N42" s="1" t="str">
        <f t="shared" ca="1" si="23"/>
        <v/>
      </c>
      <c r="O42" s="1" t="str">
        <f t="shared" ca="1" si="24"/>
        <v/>
      </c>
      <c r="P42" s="1" t="str">
        <f t="shared" ca="1" si="25"/>
        <v/>
      </c>
      <c r="Q42" s="1" t="str">
        <f t="shared" ca="1" si="26"/>
        <v/>
      </c>
      <c r="R42" s="1">
        <f>SUMPRODUCT((($U42:$AF42)="x")*($U$4:$AF$4=R$7))</f>
        <v>0</v>
      </c>
      <c r="S42" s="1">
        <f>SUMPRODUCT((($U42:$AF42)="x")*($U$4:$AF$4=S$7))</f>
        <v>0</v>
      </c>
      <c r="T42" s="15">
        <f>SUMPRODUCT((($U42:$AF42)="x")*($U$4:$AF$4=T$7))</f>
        <v>0</v>
      </c>
      <c r="U42" s="16"/>
      <c r="V42" s="9"/>
      <c r="W42" s="9"/>
      <c r="X42" s="13"/>
      <c r="Y42" s="12"/>
      <c r="Z42" s="9"/>
      <c r="AA42" s="9"/>
      <c r="AB42" s="13"/>
      <c r="AC42" s="12"/>
      <c r="AD42" s="9"/>
      <c r="AE42" s="9"/>
      <c r="AF42" s="13"/>
    </row>
    <row r="43" spans="1:32" s="2" customFormat="1" x14ac:dyDescent="0.45">
      <c r="A43" s="7"/>
      <c r="B43" s="7"/>
      <c r="C43" s="8"/>
      <c r="D43" s="8"/>
      <c r="E43" s="7"/>
      <c r="F43" s="1" t="str">
        <f t="shared" ca="1" si="15"/>
        <v/>
      </c>
      <c r="G43" s="1" t="str">
        <f t="shared" ca="1" si="16"/>
        <v/>
      </c>
      <c r="H43" s="1" t="str">
        <f t="shared" ca="1" si="17"/>
        <v/>
      </c>
      <c r="I43" s="1" t="str">
        <f t="shared" ca="1" si="18"/>
        <v/>
      </c>
      <c r="J43" s="1" t="str">
        <f t="shared" ca="1" si="19"/>
        <v/>
      </c>
      <c r="K43" s="1" t="str">
        <f t="shared" ca="1" si="20"/>
        <v/>
      </c>
      <c r="L43" s="1" t="str">
        <f t="shared" ca="1" si="21"/>
        <v/>
      </c>
      <c r="M43" s="1" t="str">
        <f t="shared" ca="1" si="22"/>
        <v/>
      </c>
      <c r="N43" s="1" t="str">
        <f t="shared" ca="1" si="23"/>
        <v/>
      </c>
      <c r="O43" s="1" t="str">
        <f t="shared" ca="1" si="24"/>
        <v/>
      </c>
      <c r="P43" s="1" t="str">
        <f t="shared" ca="1" si="25"/>
        <v/>
      </c>
      <c r="Q43" s="1" t="str">
        <f t="shared" ca="1" si="26"/>
        <v/>
      </c>
      <c r="R43" s="1">
        <f>SUMPRODUCT((($U43:$AF43)="x")*($U$4:$AF$4=R$7))</f>
        <v>0</v>
      </c>
      <c r="S43" s="1">
        <f>SUMPRODUCT((($U43:$AF43)="x")*($U$4:$AF$4=S$7))</f>
        <v>0</v>
      </c>
      <c r="T43" s="15">
        <f>SUMPRODUCT((($U43:$AF43)="x")*($U$4:$AF$4=T$7))</f>
        <v>0</v>
      </c>
      <c r="U43" s="16"/>
      <c r="V43" s="9"/>
      <c r="W43" s="9"/>
      <c r="X43" s="13"/>
      <c r="Y43" s="12"/>
      <c r="Z43" s="9"/>
      <c r="AA43" s="9"/>
      <c r="AB43" s="13"/>
      <c r="AC43" s="12"/>
      <c r="AD43" s="9"/>
      <c r="AE43" s="9"/>
      <c r="AF43" s="13"/>
    </row>
    <row r="44" spans="1:32" s="2" customFormat="1" x14ac:dyDescent="0.45">
      <c r="A44" s="7"/>
      <c r="B44" s="7"/>
      <c r="C44" s="8"/>
      <c r="D44" s="8"/>
      <c r="E44" s="7"/>
      <c r="F44" s="1" t="str">
        <f t="shared" ca="1" si="15"/>
        <v/>
      </c>
      <c r="G44" s="1" t="str">
        <f t="shared" ca="1" si="16"/>
        <v/>
      </c>
      <c r="H44" s="1" t="str">
        <f t="shared" ca="1" si="17"/>
        <v/>
      </c>
      <c r="I44" s="1" t="str">
        <f t="shared" ca="1" si="18"/>
        <v/>
      </c>
      <c r="J44" s="1" t="str">
        <f t="shared" ca="1" si="19"/>
        <v/>
      </c>
      <c r="K44" s="1" t="str">
        <f t="shared" ca="1" si="20"/>
        <v/>
      </c>
      <c r="L44" s="1" t="str">
        <f t="shared" ca="1" si="21"/>
        <v/>
      </c>
      <c r="M44" s="1" t="str">
        <f t="shared" ca="1" si="22"/>
        <v/>
      </c>
      <c r="N44" s="1" t="str">
        <f t="shared" ca="1" si="23"/>
        <v/>
      </c>
      <c r="O44" s="1" t="str">
        <f t="shared" ca="1" si="24"/>
        <v/>
      </c>
      <c r="P44" s="1" t="str">
        <f t="shared" ca="1" si="25"/>
        <v/>
      </c>
      <c r="Q44" s="1" t="str">
        <f t="shared" ca="1" si="26"/>
        <v/>
      </c>
      <c r="R44" s="1">
        <f>SUMPRODUCT((($U44:$AF44)="x")*($U$4:$AF$4=R$7))</f>
        <v>0</v>
      </c>
      <c r="S44" s="1">
        <f>SUMPRODUCT((($U44:$AF44)="x")*($U$4:$AF$4=S$7))</f>
        <v>0</v>
      </c>
      <c r="T44" s="15">
        <f>SUMPRODUCT((($U44:$AF44)="x")*($U$4:$AF$4=T$7))</f>
        <v>0</v>
      </c>
      <c r="U44" s="16"/>
      <c r="V44" s="9"/>
      <c r="W44" s="9"/>
      <c r="X44" s="13"/>
      <c r="Y44" s="12"/>
      <c r="Z44" s="9"/>
      <c r="AA44" s="9"/>
      <c r="AB44" s="13"/>
      <c r="AC44" s="12"/>
      <c r="AD44" s="9"/>
      <c r="AE44" s="9"/>
      <c r="AF44" s="13"/>
    </row>
    <row r="45" spans="1:32" s="2" customFormat="1" x14ac:dyDescent="0.45">
      <c r="A45" s="7"/>
      <c r="B45" s="7"/>
      <c r="C45" s="8"/>
      <c r="D45" s="8"/>
      <c r="E45" s="7"/>
      <c r="F45" s="1" t="str">
        <f t="shared" ca="1" si="15"/>
        <v/>
      </c>
      <c r="G45" s="1" t="str">
        <f t="shared" ca="1" si="16"/>
        <v/>
      </c>
      <c r="H45" s="1" t="str">
        <f t="shared" ca="1" si="17"/>
        <v/>
      </c>
      <c r="I45" s="1" t="str">
        <f t="shared" ca="1" si="18"/>
        <v/>
      </c>
      <c r="J45" s="1" t="str">
        <f t="shared" ca="1" si="19"/>
        <v/>
      </c>
      <c r="K45" s="1" t="str">
        <f t="shared" ca="1" si="20"/>
        <v/>
      </c>
      <c r="L45" s="1" t="str">
        <f t="shared" ca="1" si="21"/>
        <v/>
      </c>
      <c r="M45" s="1" t="str">
        <f t="shared" ca="1" si="22"/>
        <v/>
      </c>
      <c r="N45" s="1" t="str">
        <f t="shared" ca="1" si="23"/>
        <v/>
      </c>
      <c r="O45" s="1" t="str">
        <f t="shared" ca="1" si="24"/>
        <v/>
      </c>
      <c r="P45" s="1" t="str">
        <f t="shared" ca="1" si="25"/>
        <v/>
      </c>
      <c r="Q45" s="1" t="str">
        <f t="shared" ca="1" si="26"/>
        <v/>
      </c>
      <c r="R45" s="1">
        <f>SUMPRODUCT((($U45:$AF45)="x")*($U$4:$AF$4=R$7))</f>
        <v>0</v>
      </c>
      <c r="S45" s="1">
        <f>SUMPRODUCT((($U45:$AF45)="x")*($U$4:$AF$4=S$7))</f>
        <v>0</v>
      </c>
      <c r="T45" s="15">
        <f>SUMPRODUCT((($U45:$AF45)="x")*($U$4:$AF$4=T$7))</f>
        <v>0</v>
      </c>
      <c r="U45" s="16"/>
      <c r="V45" s="9"/>
      <c r="W45" s="9"/>
      <c r="X45" s="13"/>
      <c r="Y45" s="12"/>
      <c r="Z45" s="9"/>
      <c r="AA45" s="9"/>
      <c r="AB45" s="13"/>
      <c r="AC45" s="12"/>
      <c r="AD45" s="9"/>
      <c r="AE45" s="9"/>
      <c r="AF45" s="13"/>
    </row>
    <row r="46" spans="1:32" s="2" customFormat="1" x14ac:dyDescent="0.45">
      <c r="A46" s="7"/>
      <c r="B46" s="7"/>
      <c r="C46" s="8"/>
      <c r="D46" s="8"/>
      <c r="E46" s="7"/>
      <c r="F46" s="1" t="str">
        <f t="shared" ca="1" si="15"/>
        <v/>
      </c>
      <c r="G46" s="1" t="str">
        <f t="shared" ca="1" si="16"/>
        <v/>
      </c>
      <c r="H46" s="1" t="str">
        <f t="shared" ca="1" si="17"/>
        <v/>
      </c>
      <c r="I46" s="1" t="str">
        <f t="shared" ca="1" si="18"/>
        <v/>
      </c>
      <c r="J46" s="1" t="str">
        <f t="shared" ca="1" si="19"/>
        <v/>
      </c>
      <c r="K46" s="1" t="str">
        <f t="shared" ca="1" si="20"/>
        <v/>
      </c>
      <c r="L46" s="1" t="str">
        <f t="shared" ca="1" si="21"/>
        <v/>
      </c>
      <c r="M46" s="1" t="str">
        <f t="shared" ca="1" si="22"/>
        <v/>
      </c>
      <c r="N46" s="1" t="str">
        <f t="shared" ca="1" si="23"/>
        <v/>
      </c>
      <c r="O46" s="1" t="str">
        <f t="shared" ca="1" si="24"/>
        <v/>
      </c>
      <c r="P46" s="1" t="str">
        <f t="shared" ca="1" si="25"/>
        <v/>
      </c>
      <c r="Q46" s="1" t="str">
        <f t="shared" ca="1" si="26"/>
        <v/>
      </c>
      <c r="R46" s="1">
        <f>SUMPRODUCT((($U46:$AF46)="x")*($U$4:$AF$4=R$7))</f>
        <v>0</v>
      </c>
      <c r="S46" s="1">
        <f>SUMPRODUCT((($U46:$AF46)="x")*($U$4:$AF$4=S$7))</f>
        <v>0</v>
      </c>
      <c r="T46" s="15">
        <f>SUMPRODUCT((($U46:$AF46)="x")*($U$4:$AF$4=T$7))</f>
        <v>0</v>
      </c>
      <c r="U46" s="16"/>
      <c r="V46" s="9"/>
      <c r="W46" s="9"/>
      <c r="X46" s="13"/>
      <c r="Y46" s="12"/>
      <c r="Z46" s="9"/>
      <c r="AA46" s="9"/>
      <c r="AB46" s="13"/>
      <c r="AC46" s="12"/>
      <c r="AD46" s="9"/>
      <c r="AE46" s="9"/>
      <c r="AF46" s="13"/>
    </row>
    <row r="47" spans="1:32" s="2" customFormat="1" x14ac:dyDescent="0.45">
      <c r="A47" s="7"/>
      <c r="B47" s="7"/>
      <c r="C47" s="8"/>
      <c r="D47" s="8"/>
      <c r="E47" s="7"/>
      <c r="F47" s="1" t="str">
        <f t="shared" ca="1" si="15"/>
        <v/>
      </c>
      <c r="G47" s="1" t="str">
        <f t="shared" ca="1" si="16"/>
        <v/>
      </c>
      <c r="H47" s="1" t="str">
        <f t="shared" ca="1" si="17"/>
        <v/>
      </c>
      <c r="I47" s="1" t="str">
        <f t="shared" ca="1" si="18"/>
        <v/>
      </c>
      <c r="J47" s="1" t="str">
        <f t="shared" ca="1" si="19"/>
        <v/>
      </c>
      <c r="K47" s="1" t="str">
        <f t="shared" ca="1" si="20"/>
        <v/>
      </c>
      <c r="L47" s="1" t="str">
        <f t="shared" ca="1" si="21"/>
        <v/>
      </c>
      <c r="M47" s="1" t="str">
        <f t="shared" ca="1" si="22"/>
        <v/>
      </c>
      <c r="N47" s="1" t="str">
        <f t="shared" ca="1" si="23"/>
        <v/>
      </c>
      <c r="O47" s="1" t="str">
        <f t="shared" ca="1" si="24"/>
        <v/>
      </c>
      <c r="P47" s="1" t="str">
        <f t="shared" ca="1" si="25"/>
        <v/>
      </c>
      <c r="Q47" s="1" t="str">
        <f t="shared" ca="1" si="26"/>
        <v/>
      </c>
      <c r="R47" s="1">
        <f>SUMPRODUCT((($U47:$AF47)="x")*($U$4:$AF$4=R$7))</f>
        <v>0</v>
      </c>
      <c r="S47" s="1">
        <f>SUMPRODUCT((($U47:$AF47)="x")*($U$4:$AF$4=S$7))</f>
        <v>0</v>
      </c>
      <c r="T47" s="15">
        <f>SUMPRODUCT((($U47:$AF47)="x")*($U$4:$AF$4=T$7))</f>
        <v>0</v>
      </c>
      <c r="U47" s="16"/>
      <c r="V47" s="9"/>
      <c r="W47" s="9"/>
      <c r="X47" s="13"/>
      <c r="Y47" s="12"/>
      <c r="Z47" s="9"/>
      <c r="AA47" s="9"/>
      <c r="AB47" s="13"/>
      <c r="AC47" s="12"/>
      <c r="AD47" s="9"/>
      <c r="AE47" s="9"/>
      <c r="AF47" s="13"/>
    </row>
    <row r="48" spans="1:32" s="2" customFormat="1" x14ac:dyDescent="0.45">
      <c r="A48" s="7"/>
      <c r="B48" s="7"/>
      <c r="C48" s="8"/>
      <c r="D48" s="8"/>
      <c r="E48" s="7"/>
      <c r="F48" s="1" t="str">
        <f t="shared" ca="1" si="15"/>
        <v/>
      </c>
      <c r="G48" s="1" t="str">
        <f t="shared" ca="1" si="16"/>
        <v/>
      </c>
      <c r="H48" s="1" t="str">
        <f t="shared" ca="1" si="17"/>
        <v/>
      </c>
      <c r="I48" s="1" t="str">
        <f t="shared" ca="1" si="18"/>
        <v/>
      </c>
      <c r="J48" s="1" t="str">
        <f t="shared" ca="1" si="19"/>
        <v/>
      </c>
      <c r="K48" s="1" t="str">
        <f t="shared" ca="1" si="20"/>
        <v/>
      </c>
      <c r="L48" s="1" t="str">
        <f t="shared" ca="1" si="21"/>
        <v/>
      </c>
      <c r="M48" s="1" t="str">
        <f t="shared" ca="1" si="22"/>
        <v/>
      </c>
      <c r="N48" s="1" t="str">
        <f t="shared" ca="1" si="23"/>
        <v/>
      </c>
      <c r="O48" s="1" t="str">
        <f t="shared" ca="1" si="24"/>
        <v/>
      </c>
      <c r="P48" s="1" t="str">
        <f t="shared" ca="1" si="25"/>
        <v/>
      </c>
      <c r="Q48" s="1" t="str">
        <f t="shared" ca="1" si="26"/>
        <v/>
      </c>
      <c r="R48" s="1">
        <f>SUMPRODUCT((($U48:$AF48)="x")*($U$4:$AF$4=R$7))</f>
        <v>0</v>
      </c>
      <c r="S48" s="1">
        <f>SUMPRODUCT((($U48:$AF48)="x")*($U$4:$AF$4=S$7))</f>
        <v>0</v>
      </c>
      <c r="T48" s="15">
        <f>SUMPRODUCT((($U48:$AF48)="x")*($U$4:$AF$4=T$7))</f>
        <v>0</v>
      </c>
      <c r="U48" s="16"/>
      <c r="V48" s="9"/>
      <c r="W48" s="9"/>
      <c r="X48" s="13"/>
      <c r="Y48" s="12"/>
      <c r="Z48" s="9"/>
      <c r="AA48" s="9"/>
      <c r="AB48" s="13"/>
      <c r="AC48" s="12"/>
      <c r="AD48" s="9"/>
      <c r="AE48" s="9"/>
      <c r="AF48" s="13"/>
    </row>
    <row r="49" spans="1:32" s="2" customFormat="1" x14ac:dyDescent="0.45">
      <c r="A49" s="7"/>
      <c r="B49" s="7"/>
      <c r="C49" s="8"/>
      <c r="D49" s="8"/>
      <c r="E49" s="7"/>
      <c r="F49" s="1" t="str">
        <f t="shared" ca="1" si="15"/>
        <v/>
      </c>
      <c r="G49" s="1" t="str">
        <f t="shared" ca="1" si="16"/>
        <v/>
      </c>
      <c r="H49" s="1" t="str">
        <f t="shared" ca="1" si="17"/>
        <v/>
      </c>
      <c r="I49" s="1" t="str">
        <f t="shared" ca="1" si="18"/>
        <v/>
      </c>
      <c r="J49" s="1" t="str">
        <f t="shared" ca="1" si="19"/>
        <v/>
      </c>
      <c r="K49" s="1" t="str">
        <f t="shared" ca="1" si="20"/>
        <v/>
      </c>
      <c r="L49" s="1" t="str">
        <f t="shared" ca="1" si="21"/>
        <v/>
      </c>
      <c r="M49" s="1" t="str">
        <f t="shared" ca="1" si="22"/>
        <v/>
      </c>
      <c r="N49" s="1" t="str">
        <f t="shared" ca="1" si="23"/>
        <v/>
      </c>
      <c r="O49" s="1" t="str">
        <f t="shared" ca="1" si="24"/>
        <v/>
      </c>
      <c r="P49" s="1" t="str">
        <f t="shared" ca="1" si="25"/>
        <v/>
      </c>
      <c r="Q49" s="1" t="str">
        <f t="shared" ca="1" si="26"/>
        <v/>
      </c>
      <c r="R49" s="1">
        <f>SUMPRODUCT((($U49:$AF49)="x")*($U$4:$AF$4=R$7))</f>
        <v>0</v>
      </c>
      <c r="S49" s="1">
        <f>SUMPRODUCT((($U49:$AF49)="x")*($U$4:$AF$4=S$7))</f>
        <v>0</v>
      </c>
      <c r="T49" s="15">
        <f>SUMPRODUCT((($U49:$AF49)="x")*($U$4:$AF$4=T$7))</f>
        <v>0</v>
      </c>
      <c r="U49" s="16"/>
      <c r="V49" s="9"/>
      <c r="W49" s="9"/>
      <c r="X49" s="13"/>
      <c r="Y49" s="12"/>
      <c r="Z49" s="9"/>
      <c r="AA49" s="9"/>
      <c r="AB49" s="13"/>
      <c r="AC49" s="12"/>
      <c r="AD49" s="9"/>
      <c r="AE49" s="9"/>
      <c r="AF49" s="13"/>
    </row>
    <row r="50" spans="1:32" s="2" customFormat="1" x14ac:dyDescent="0.45">
      <c r="A50" s="7"/>
      <c r="B50" s="7"/>
      <c r="C50" s="8"/>
      <c r="D50" s="8"/>
      <c r="E50" s="7"/>
      <c r="F50" s="1" t="str">
        <f t="shared" ca="1" si="15"/>
        <v/>
      </c>
      <c r="G50" s="1" t="str">
        <f t="shared" ca="1" si="16"/>
        <v/>
      </c>
      <c r="H50" s="1" t="str">
        <f t="shared" ca="1" si="17"/>
        <v/>
      </c>
      <c r="I50" s="1" t="str">
        <f t="shared" ca="1" si="18"/>
        <v/>
      </c>
      <c r="J50" s="1" t="str">
        <f t="shared" ca="1" si="19"/>
        <v/>
      </c>
      <c r="K50" s="1" t="str">
        <f t="shared" ca="1" si="20"/>
        <v/>
      </c>
      <c r="L50" s="1" t="str">
        <f t="shared" ca="1" si="21"/>
        <v/>
      </c>
      <c r="M50" s="1" t="str">
        <f t="shared" ca="1" si="22"/>
        <v/>
      </c>
      <c r="N50" s="1" t="str">
        <f t="shared" ca="1" si="23"/>
        <v/>
      </c>
      <c r="O50" s="1" t="str">
        <f t="shared" ca="1" si="24"/>
        <v/>
      </c>
      <c r="P50" s="1" t="str">
        <f t="shared" ca="1" si="25"/>
        <v/>
      </c>
      <c r="Q50" s="1" t="str">
        <f t="shared" ca="1" si="26"/>
        <v/>
      </c>
      <c r="R50" s="1">
        <f>SUMPRODUCT((($U50:$AF50)="x")*($U$4:$AF$4=R$7))</f>
        <v>0</v>
      </c>
      <c r="S50" s="1">
        <f>SUMPRODUCT((($U50:$AF50)="x")*($U$4:$AF$4=S$7))</f>
        <v>0</v>
      </c>
      <c r="T50" s="15">
        <f>SUMPRODUCT((($U50:$AF50)="x")*($U$4:$AF$4=T$7))</f>
        <v>0</v>
      </c>
      <c r="U50" s="16"/>
      <c r="V50" s="9"/>
      <c r="W50" s="9"/>
      <c r="X50" s="13"/>
      <c r="Y50" s="12"/>
      <c r="Z50" s="9"/>
      <c r="AA50" s="9"/>
      <c r="AB50" s="13"/>
      <c r="AC50" s="12"/>
      <c r="AD50" s="9"/>
      <c r="AE50" s="9"/>
      <c r="AF50" s="13"/>
    </row>
    <row r="51" spans="1:32" s="2" customFormat="1" x14ac:dyDescent="0.45">
      <c r="A51" s="7"/>
      <c r="B51" s="7"/>
      <c r="C51" s="8"/>
      <c r="D51" s="8"/>
      <c r="E51" s="7"/>
      <c r="F51" s="1" t="str">
        <f t="shared" ca="1" si="15"/>
        <v/>
      </c>
      <c r="G51" s="1" t="str">
        <f t="shared" ca="1" si="16"/>
        <v/>
      </c>
      <c r="H51" s="1" t="str">
        <f t="shared" ca="1" si="17"/>
        <v/>
      </c>
      <c r="I51" s="1" t="str">
        <f t="shared" ca="1" si="18"/>
        <v/>
      </c>
      <c r="J51" s="1" t="str">
        <f t="shared" ca="1" si="19"/>
        <v/>
      </c>
      <c r="K51" s="1" t="str">
        <f t="shared" ca="1" si="20"/>
        <v/>
      </c>
      <c r="L51" s="1" t="str">
        <f t="shared" ca="1" si="21"/>
        <v/>
      </c>
      <c r="M51" s="1" t="str">
        <f t="shared" ca="1" si="22"/>
        <v/>
      </c>
      <c r="N51" s="1" t="str">
        <f t="shared" ca="1" si="23"/>
        <v/>
      </c>
      <c r="O51" s="1" t="str">
        <f t="shared" ca="1" si="24"/>
        <v/>
      </c>
      <c r="P51" s="1" t="str">
        <f t="shared" ca="1" si="25"/>
        <v/>
      </c>
      <c r="Q51" s="1" t="str">
        <f t="shared" ca="1" si="26"/>
        <v/>
      </c>
      <c r="R51" s="1">
        <f>SUMPRODUCT((($U51:$AF51)="x")*($U$4:$AF$4=R$7))</f>
        <v>0</v>
      </c>
      <c r="S51" s="1">
        <f>SUMPRODUCT((($U51:$AF51)="x")*($U$4:$AF$4=S$7))</f>
        <v>0</v>
      </c>
      <c r="T51" s="15">
        <f>SUMPRODUCT((($U51:$AF51)="x")*($U$4:$AF$4=T$7))</f>
        <v>0</v>
      </c>
      <c r="U51" s="16"/>
      <c r="V51" s="9"/>
      <c r="W51" s="9"/>
      <c r="X51" s="13"/>
      <c r="Y51" s="12"/>
      <c r="Z51" s="9"/>
      <c r="AA51" s="9"/>
      <c r="AB51" s="13"/>
      <c r="AC51" s="12"/>
      <c r="AD51" s="9"/>
      <c r="AE51" s="9"/>
      <c r="AF51" s="13"/>
    </row>
    <row r="52" spans="1:32" s="2" customFormat="1" x14ac:dyDescent="0.45">
      <c r="A52" s="7"/>
      <c r="B52" s="7"/>
      <c r="C52" s="8"/>
      <c r="D52" s="8"/>
      <c r="E52" s="7"/>
      <c r="F52" s="1" t="str">
        <f t="shared" ca="1" si="15"/>
        <v/>
      </c>
      <c r="G52" s="1" t="str">
        <f t="shared" ca="1" si="16"/>
        <v/>
      </c>
      <c r="H52" s="1" t="str">
        <f t="shared" ca="1" si="17"/>
        <v/>
      </c>
      <c r="I52" s="1" t="str">
        <f t="shared" ca="1" si="18"/>
        <v/>
      </c>
      <c r="J52" s="1" t="str">
        <f t="shared" ca="1" si="19"/>
        <v/>
      </c>
      <c r="K52" s="1" t="str">
        <f t="shared" ca="1" si="20"/>
        <v/>
      </c>
      <c r="L52" s="1" t="str">
        <f t="shared" ca="1" si="21"/>
        <v/>
      </c>
      <c r="M52" s="1" t="str">
        <f t="shared" ca="1" si="22"/>
        <v/>
      </c>
      <c r="N52" s="1" t="str">
        <f t="shared" ca="1" si="23"/>
        <v/>
      </c>
      <c r="O52" s="1" t="str">
        <f t="shared" ca="1" si="24"/>
        <v/>
      </c>
      <c r="P52" s="1" t="str">
        <f t="shared" ca="1" si="25"/>
        <v/>
      </c>
      <c r="Q52" s="1" t="str">
        <f t="shared" ca="1" si="26"/>
        <v/>
      </c>
      <c r="R52" s="1">
        <f>SUMPRODUCT((($U52:$AF52)="x")*($U$4:$AF$4=R$7))</f>
        <v>0</v>
      </c>
      <c r="S52" s="1">
        <f>SUMPRODUCT((($U52:$AF52)="x")*($U$4:$AF$4=S$7))</f>
        <v>0</v>
      </c>
      <c r="T52" s="15">
        <f>SUMPRODUCT((($U52:$AF52)="x")*($U$4:$AF$4=T$7))</f>
        <v>0</v>
      </c>
      <c r="U52" s="16"/>
      <c r="V52" s="9"/>
      <c r="W52" s="9"/>
      <c r="X52" s="13"/>
      <c r="Y52" s="12"/>
      <c r="Z52" s="9"/>
      <c r="AA52" s="9"/>
      <c r="AB52" s="13"/>
      <c r="AC52" s="12"/>
      <c r="AD52" s="9"/>
      <c r="AE52" s="9"/>
      <c r="AF52" s="13"/>
    </row>
    <row r="53" spans="1:32" s="2" customFormat="1" x14ac:dyDescent="0.45">
      <c r="A53" s="7"/>
      <c r="B53" s="7"/>
      <c r="C53" s="8"/>
      <c r="D53" s="8"/>
      <c r="E53" s="7"/>
      <c r="F53" s="1" t="str">
        <f t="shared" ca="1" si="15"/>
        <v/>
      </c>
      <c r="G53" s="1" t="str">
        <f t="shared" ca="1" si="16"/>
        <v/>
      </c>
      <c r="H53" s="1" t="str">
        <f t="shared" ca="1" si="17"/>
        <v/>
      </c>
      <c r="I53" s="1" t="str">
        <f t="shared" ca="1" si="18"/>
        <v/>
      </c>
      <c r="J53" s="1" t="str">
        <f t="shared" ca="1" si="19"/>
        <v/>
      </c>
      <c r="K53" s="1" t="str">
        <f t="shared" ca="1" si="20"/>
        <v/>
      </c>
      <c r="L53" s="1" t="str">
        <f t="shared" ca="1" si="21"/>
        <v/>
      </c>
      <c r="M53" s="1" t="str">
        <f t="shared" ca="1" si="22"/>
        <v/>
      </c>
      <c r="N53" s="1" t="str">
        <f t="shared" ca="1" si="23"/>
        <v/>
      </c>
      <c r="O53" s="1" t="str">
        <f t="shared" ca="1" si="24"/>
        <v/>
      </c>
      <c r="P53" s="1" t="str">
        <f t="shared" ca="1" si="25"/>
        <v/>
      </c>
      <c r="Q53" s="1" t="str">
        <f t="shared" ca="1" si="26"/>
        <v/>
      </c>
      <c r="R53" s="1">
        <f>SUMPRODUCT((($U53:$AF53)="x")*($U$4:$AF$4=R$7))</f>
        <v>0</v>
      </c>
      <c r="S53" s="1">
        <f>SUMPRODUCT((($U53:$AF53)="x")*($U$4:$AF$4=S$7))</f>
        <v>0</v>
      </c>
      <c r="T53" s="15">
        <f>SUMPRODUCT((($U53:$AF53)="x")*($U$4:$AF$4=T$7))</f>
        <v>0</v>
      </c>
      <c r="U53" s="16"/>
      <c r="V53" s="9"/>
      <c r="W53" s="9"/>
      <c r="X53" s="13"/>
      <c r="Y53" s="12"/>
      <c r="Z53" s="9"/>
      <c r="AA53" s="9"/>
      <c r="AB53" s="13"/>
      <c r="AC53" s="12"/>
      <c r="AD53" s="9"/>
      <c r="AE53" s="9"/>
      <c r="AF53" s="13"/>
    </row>
    <row r="54" spans="1:32" s="2" customFormat="1" x14ac:dyDescent="0.45">
      <c r="A54" s="7"/>
      <c r="B54" s="7"/>
      <c r="C54" s="8"/>
      <c r="D54" s="8"/>
      <c r="E54" s="7"/>
      <c r="F54" s="1" t="str">
        <f t="shared" ca="1" si="15"/>
        <v/>
      </c>
      <c r="G54" s="1" t="str">
        <f t="shared" ca="1" si="16"/>
        <v/>
      </c>
      <c r="H54" s="1" t="str">
        <f t="shared" ca="1" si="17"/>
        <v/>
      </c>
      <c r="I54" s="1" t="str">
        <f t="shared" ca="1" si="18"/>
        <v/>
      </c>
      <c r="J54" s="1" t="str">
        <f t="shared" ca="1" si="19"/>
        <v/>
      </c>
      <c r="K54" s="1" t="str">
        <f t="shared" ca="1" si="20"/>
        <v/>
      </c>
      <c r="L54" s="1" t="str">
        <f t="shared" ca="1" si="21"/>
        <v/>
      </c>
      <c r="M54" s="1" t="str">
        <f t="shared" ca="1" si="22"/>
        <v/>
      </c>
      <c r="N54" s="1" t="str">
        <f t="shared" ca="1" si="23"/>
        <v/>
      </c>
      <c r="O54" s="1" t="str">
        <f t="shared" ca="1" si="24"/>
        <v/>
      </c>
      <c r="P54" s="1" t="str">
        <f t="shared" ca="1" si="25"/>
        <v/>
      </c>
      <c r="Q54" s="1" t="str">
        <f t="shared" ca="1" si="26"/>
        <v/>
      </c>
      <c r="R54" s="1">
        <f>SUMPRODUCT((($U54:$AF54)="x")*($U$4:$AF$4=R$7))</f>
        <v>0</v>
      </c>
      <c r="S54" s="1">
        <f>SUMPRODUCT((($U54:$AF54)="x")*($U$4:$AF$4=S$7))</f>
        <v>0</v>
      </c>
      <c r="T54" s="15">
        <f>SUMPRODUCT((($U54:$AF54)="x")*($U$4:$AF$4=T$7))</f>
        <v>0</v>
      </c>
      <c r="U54" s="16"/>
      <c r="V54" s="9"/>
      <c r="W54" s="9"/>
      <c r="X54" s="13"/>
      <c r="Y54" s="12"/>
      <c r="Z54" s="9"/>
      <c r="AA54" s="9"/>
      <c r="AB54" s="13"/>
      <c r="AC54" s="12"/>
      <c r="AD54" s="9"/>
      <c r="AE54" s="9"/>
      <c r="AF54" s="13"/>
    </row>
    <row r="55" spans="1:32" s="2" customFormat="1" x14ac:dyDescent="0.45">
      <c r="A55" s="7"/>
      <c r="B55" s="7"/>
      <c r="C55" s="8"/>
      <c r="D55" s="8"/>
      <c r="E55" s="7"/>
      <c r="F55" s="1" t="str">
        <f t="shared" ca="1" si="15"/>
        <v/>
      </c>
      <c r="G55" s="1" t="str">
        <f t="shared" ca="1" si="16"/>
        <v/>
      </c>
      <c r="H55" s="1" t="str">
        <f t="shared" ca="1" si="17"/>
        <v/>
      </c>
      <c r="I55" s="1" t="str">
        <f t="shared" ca="1" si="18"/>
        <v/>
      </c>
      <c r="J55" s="1" t="str">
        <f t="shared" ca="1" si="19"/>
        <v/>
      </c>
      <c r="K55" s="1" t="str">
        <f t="shared" ca="1" si="20"/>
        <v/>
      </c>
      <c r="L55" s="1" t="str">
        <f t="shared" ca="1" si="21"/>
        <v/>
      </c>
      <c r="M55" s="1" t="str">
        <f t="shared" ca="1" si="22"/>
        <v/>
      </c>
      <c r="N55" s="1" t="str">
        <f t="shared" ca="1" si="23"/>
        <v/>
      </c>
      <c r="O55" s="1" t="str">
        <f t="shared" ca="1" si="24"/>
        <v/>
      </c>
      <c r="P55" s="1" t="str">
        <f t="shared" ca="1" si="25"/>
        <v/>
      </c>
      <c r="Q55" s="1" t="str">
        <f t="shared" ca="1" si="26"/>
        <v/>
      </c>
      <c r="R55" s="1">
        <f>SUMPRODUCT((($U55:$AF55)="x")*($U$4:$AF$4=R$7))</f>
        <v>0</v>
      </c>
      <c r="S55" s="1">
        <f>SUMPRODUCT((($U55:$AF55)="x")*($U$4:$AF$4=S$7))</f>
        <v>0</v>
      </c>
      <c r="T55" s="15">
        <f>SUMPRODUCT((($U55:$AF55)="x")*($U$4:$AF$4=T$7))</f>
        <v>0</v>
      </c>
      <c r="U55" s="16"/>
      <c r="V55" s="9"/>
      <c r="W55" s="9"/>
      <c r="X55" s="13"/>
      <c r="Y55" s="12"/>
      <c r="Z55" s="9"/>
      <c r="AA55" s="9"/>
      <c r="AB55" s="13"/>
      <c r="AC55" s="12"/>
      <c r="AD55" s="9"/>
      <c r="AE55" s="9"/>
      <c r="AF55" s="13"/>
    </row>
    <row r="56" spans="1:32" s="2" customFormat="1" x14ac:dyDescent="0.45">
      <c r="A56" s="7"/>
      <c r="B56" s="7"/>
      <c r="C56" s="8"/>
      <c r="D56" s="8"/>
      <c r="E56" s="7"/>
      <c r="F56" s="1" t="str">
        <f t="shared" ca="1" si="15"/>
        <v/>
      </c>
      <c r="G56" s="1" t="str">
        <f t="shared" ca="1" si="16"/>
        <v/>
      </c>
      <c r="H56" s="1" t="str">
        <f t="shared" ca="1" si="17"/>
        <v/>
      </c>
      <c r="I56" s="1" t="str">
        <f t="shared" ca="1" si="18"/>
        <v/>
      </c>
      <c r="J56" s="1" t="str">
        <f t="shared" ca="1" si="19"/>
        <v/>
      </c>
      <c r="K56" s="1" t="str">
        <f t="shared" ca="1" si="20"/>
        <v/>
      </c>
      <c r="L56" s="1" t="str">
        <f t="shared" ca="1" si="21"/>
        <v/>
      </c>
      <c r="M56" s="1" t="str">
        <f t="shared" ca="1" si="22"/>
        <v/>
      </c>
      <c r="N56" s="1" t="str">
        <f t="shared" ca="1" si="23"/>
        <v/>
      </c>
      <c r="O56" s="1" t="str">
        <f t="shared" ca="1" si="24"/>
        <v/>
      </c>
      <c r="P56" s="1" t="str">
        <f t="shared" ca="1" si="25"/>
        <v/>
      </c>
      <c r="Q56" s="1" t="str">
        <f t="shared" ca="1" si="26"/>
        <v/>
      </c>
      <c r="R56" s="1">
        <f>SUMPRODUCT((($U56:$AF56)="x")*($U$4:$AF$4=R$7))</f>
        <v>0</v>
      </c>
      <c r="S56" s="1">
        <f>SUMPRODUCT((($U56:$AF56)="x")*($U$4:$AF$4=S$7))</f>
        <v>0</v>
      </c>
      <c r="T56" s="15">
        <f>SUMPRODUCT((($U56:$AF56)="x")*($U$4:$AF$4=T$7))</f>
        <v>0</v>
      </c>
      <c r="U56" s="16"/>
      <c r="V56" s="9"/>
      <c r="W56" s="9"/>
      <c r="X56" s="13"/>
      <c r="Y56" s="12"/>
      <c r="Z56" s="9"/>
      <c r="AA56" s="9"/>
      <c r="AB56" s="13"/>
      <c r="AC56" s="12"/>
      <c r="AD56" s="9"/>
      <c r="AE56" s="9"/>
      <c r="AF56" s="13"/>
    </row>
    <row r="57" spans="1:32" s="2" customFormat="1" x14ac:dyDescent="0.45">
      <c r="A57" s="7"/>
      <c r="B57" s="7"/>
      <c r="C57" s="8"/>
      <c r="D57" s="8"/>
      <c r="E57" s="7"/>
      <c r="F57" s="1" t="str">
        <f t="shared" ca="1" si="15"/>
        <v/>
      </c>
      <c r="G57" s="1" t="str">
        <f t="shared" ca="1" si="16"/>
        <v/>
      </c>
      <c r="H57" s="1" t="str">
        <f t="shared" ca="1" si="17"/>
        <v/>
      </c>
      <c r="I57" s="1" t="str">
        <f t="shared" ca="1" si="18"/>
        <v/>
      </c>
      <c r="J57" s="1" t="str">
        <f t="shared" ca="1" si="19"/>
        <v/>
      </c>
      <c r="K57" s="1" t="str">
        <f t="shared" ca="1" si="20"/>
        <v/>
      </c>
      <c r="L57" s="1" t="str">
        <f t="shared" ca="1" si="21"/>
        <v/>
      </c>
      <c r="M57" s="1" t="str">
        <f t="shared" ca="1" si="22"/>
        <v/>
      </c>
      <c r="N57" s="1" t="str">
        <f t="shared" ca="1" si="23"/>
        <v/>
      </c>
      <c r="O57" s="1" t="str">
        <f t="shared" ca="1" si="24"/>
        <v/>
      </c>
      <c r="P57" s="1" t="str">
        <f t="shared" ca="1" si="25"/>
        <v/>
      </c>
      <c r="Q57" s="1" t="str">
        <f t="shared" ca="1" si="26"/>
        <v/>
      </c>
      <c r="R57" s="1">
        <f>SUMPRODUCT((($U57:$AF57)="x")*($U$4:$AF$4=R$7))</f>
        <v>0</v>
      </c>
      <c r="S57" s="1">
        <f>SUMPRODUCT((($U57:$AF57)="x")*($U$4:$AF$4=S$7))</f>
        <v>0</v>
      </c>
      <c r="T57" s="15">
        <f>SUMPRODUCT((($U57:$AF57)="x")*($U$4:$AF$4=T$7))</f>
        <v>0</v>
      </c>
      <c r="U57" s="16"/>
      <c r="V57" s="9"/>
      <c r="W57" s="9"/>
      <c r="X57" s="13"/>
      <c r="Y57" s="12"/>
      <c r="Z57" s="9"/>
      <c r="AA57" s="9"/>
      <c r="AB57" s="13"/>
      <c r="AC57" s="12"/>
      <c r="AD57" s="9"/>
      <c r="AE57" s="9"/>
      <c r="AF57" s="13"/>
    </row>
    <row r="58" spans="1:32" s="2" customFormat="1" x14ac:dyDescent="0.45">
      <c r="A58" s="7"/>
      <c r="B58" s="7"/>
      <c r="C58" s="8"/>
      <c r="D58" s="8"/>
      <c r="E58" s="7"/>
      <c r="F58" s="1" t="str">
        <f t="shared" ca="1" si="15"/>
        <v/>
      </c>
      <c r="G58" s="1" t="str">
        <f t="shared" ca="1" si="16"/>
        <v/>
      </c>
      <c r="H58" s="1" t="str">
        <f t="shared" ca="1" si="17"/>
        <v/>
      </c>
      <c r="I58" s="1" t="str">
        <f t="shared" ca="1" si="18"/>
        <v/>
      </c>
      <c r="J58" s="1" t="str">
        <f t="shared" ca="1" si="19"/>
        <v/>
      </c>
      <c r="K58" s="1" t="str">
        <f t="shared" ca="1" si="20"/>
        <v/>
      </c>
      <c r="L58" s="1" t="str">
        <f t="shared" ca="1" si="21"/>
        <v/>
      </c>
      <c r="M58" s="1" t="str">
        <f t="shared" ca="1" si="22"/>
        <v/>
      </c>
      <c r="N58" s="1" t="str">
        <f t="shared" ca="1" si="23"/>
        <v/>
      </c>
      <c r="O58" s="1" t="str">
        <f t="shared" ca="1" si="24"/>
        <v/>
      </c>
      <c r="P58" s="1" t="str">
        <f t="shared" ca="1" si="25"/>
        <v/>
      </c>
      <c r="Q58" s="1" t="str">
        <f t="shared" ca="1" si="26"/>
        <v/>
      </c>
      <c r="R58" s="1">
        <f>SUMPRODUCT((($U58:$AF58)="x")*($U$4:$AF$4=R$7))</f>
        <v>0</v>
      </c>
      <c r="S58" s="1">
        <f>SUMPRODUCT((($U58:$AF58)="x")*($U$4:$AF$4=S$7))</f>
        <v>0</v>
      </c>
      <c r="T58" s="15">
        <f>SUMPRODUCT((($U58:$AF58)="x")*($U$4:$AF$4=T$7))</f>
        <v>0</v>
      </c>
      <c r="U58" s="16"/>
      <c r="V58" s="9"/>
      <c r="W58" s="9"/>
      <c r="X58" s="13"/>
      <c r="Y58" s="12"/>
      <c r="Z58" s="9"/>
      <c r="AA58" s="9"/>
      <c r="AB58" s="13"/>
      <c r="AC58" s="12"/>
      <c r="AD58" s="9"/>
      <c r="AE58" s="9"/>
      <c r="AF58" s="13"/>
    </row>
    <row r="59" spans="1:32" s="2" customFormat="1" x14ac:dyDescent="0.45">
      <c r="A59" s="7"/>
      <c r="B59" s="7"/>
      <c r="C59" s="8"/>
      <c r="D59" s="8"/>
      <c r="E59" s="7"/>
      <c r="F59" s="1" t="str">
        <f t="shared" ca="1" si="15"/>
        <v/>
      </c>
      <c r="G59" s="1" t="str">
        <f t="shared" ca="1" si="16"/>
        <v/>
      </c>
      <c r="H59" s="1" t="str">
        <f t="shared" ca="1" si="17"/>
        <v/>
      </c>
      <c r="I59" s="1" t="str">
        <f t="shared" ca="1" si="18"/>
        <v/>
      </c>
      <c r="J59" s="1" t="str">
        <f t="shared" ca="1" si="19"/>
        <v/>
      </c>
      <c r="K59" s="1" t="str">
        <f t="shared" ca="1" si="20"/>
        <v/>
      </c>
      <c r="L59" s="1" t="str">
        <f t="shared" ca="1" si="21"/>
        <v/>
      </c>
      <c r="M59" s="1" t="str">
        <f t="shared" ca="1" si="22"/>
        <v/>
      </c>
      <c r="N59" s="1" t="str">
        <f t="shared" ca="1" si="23"/>
        <v/>
      </c>
      <c r="O59" s="1" t="str">
        <f t="shared" ca="1" si="24"/>
        <v/>
      </c>
      <c r="P59" s="1" t="str">
        <f t="shared" ca="1" si="25"/>
        <v/>
      </c>
      <c r="Q59" s="1" t="str">
        <f t="shared" ca="1" si="26"/>
        <v/>
      </c>
      <c r="R59" s="1">
        <f>SUMPRODUCT((($U59:$AF59)="x")*($U$4:$AF$4=R$7))</f>
        <v>0</v>
      </c>
      <c r="S59" s="1">
        <f>SUMPRODUCT((($U59:$AF59)="x")*($U$4:$AF$4=S$7))</f>
        <v>0</v>
      </c>
      <c r="T59" s="15">
        <f>SUMPRODUCT((($U59:$AF59)="x")*($U$4:$AF$4=T$7))</f>
        <v>0</v>
      </c>
      <c r="U59" s="16"/>
      <c r="V59" s="9"/>
      <c r="W59" s="9"/>
      <c r="X59" s="13"/>
      <c r="Y59" s="12"/>
      <c r="Z59" s="9"/>
      <c r="AA59" s="9"/>
      <c r="AB59" s="13"/>
      <c r="AC59" s="12"/>
      <c r="AD59" s="9"/>
      <c r="AE59" s="9"/>
      <c r="AF59" s="13"/>
    </row>
    <row r="60" spans="1:32" s="2" customFormat="1" x14ac:dyDescent="0.45">
      <c r="A60" s="7"/>
      <c r="B60" s="7"/>
      <c r="C60" s="8"/>
      <c r="D60" s="8"/>
      <c r="E60" s="7"/>
      <c r="F60" s="1" t="str">
        <f t="shared" ca="1" si="15"/>
        <v/>
      </c>
      <c r="G60" s="1" t="str">
        <f t="shared" ca="1" si="16"/>
        <v/>
      </c>
      <c r="H60" s="1" t="str">
        <f t="shared" ca="1" si="17"/>
        <v/>
      </c>
      <c r="I60" s="1" t="str">
        <f t="shared" ca="1" si="18"/>
        <v/>
      </c>
      <c r="J60" s="1" t="str">
        <f t="shared" ca="1" si="19"/>
        <v/>
      </c>
      <c r="K60" s="1" t="str">
        <f t="shared" ca="1" si="20"/>
        <v/>
      </c>
      <c r="L60" s="1" t="str">
        <f t="shared" ca="1" si="21"/>
        <v/>
      </c>
      <c r="M60" s="1" t="str">
        <f t="shared" ca="1" si="22"/>
        <v/>
      </c>
      <c r="N60" s="1" t="str">
        <f t="shared" ca="1" si="23"/>
        <v/>
      </c>
      <c r="O60" s="1" t="str">
        <f t="shared" ca="1" si="24"/>
        <v/>
      </c>
      <c r="P60" s="1" t="str">
        <f t="shared" ca="1" si="25"/>
        <v/>
      </c>
      <c r="Q60" s="1" t="str">
        <f t="shared" ca="1" si="26"/>
        <v/>
      </c>
      <c r="R60" s="1">
        <f>SUMPRODUCT((($U60:$AF60)="x")*($U$4:$AF$4=R$7))</f>
        <v>0</v>
      </c>
      <c r="S60" s="1">
        <f>SUMPRODUCT((($U60:$AF60)="x")*($U$4:$AF$4=S$7))</f>
        <v>0</v>
      </c>
      <c r="T60" s="15">
        <f>SUMPRODUCT((($U60:$AF60)="x")*($U$4:$AF$4=T$7))</f>
        <v>0</v>
      </c>
      <c r="U60" s="16"/>
      <c r="V60" s="9"/>
      <c r="W60" s="9"/>
      <c r="X60" s="13"/>
      <c r="Y60" s="12"/>
      <c r="Z60" s="9"/>
      <c r="AA60" s="9"/>
      <c r="AB60" s="13"/>
      <c r="AC60" s="12"/>
      <c r="AD60" s="9"/>
      <c r="AE60" s="9"/>
      <c r="AF60" s="13"/>
    </row>
    <row r="61" spans="1:32" s="2" customFormat="1" x14ac:dyDescent="0.45">
      <c r="A61" s="7"/>
      <c r="B61" s="7"/>
      <c r="C61" s="8"/>
      <c r="D61" s="8"/>
      <c r="E61" s="7"/>
      <c r="F61" s="1" t="str">
        <f t="shared" ca="1" si="15"/>
        <v/>
      </c>
      <c r="G61" s="1" t="str">
        <f t="shared" ca="1" si="16"/>
        <v/>
      </c>
      <c r="H61" s="1" t="str">
        <f t="shared" ca="1" si="17"/>
        <v/>
      </c>
      <c r="I61" s="1" t="str">
        <f t="shared" ca="1" si="18"/>
        <v/>
      </c>
      <c r="J61" s="1" t="str">
        <f t="shared" ca="1" si="19"/>
        <v/>
      </c>
      <c r="K61" s="1" t="str">
        <f t="shared" ca="1" si="20"/>
        <v/>
      </c>
      <c r="L61" s="1" t="str">
        <f t="shared" ca="1" si="21"/>
        <v/>
      </c>
      <c r="M61" s="1" t="str">
        <f t="shared" ca="1" si="22"/>
        <v/>
      </c>
      <c r="N61" s="1" t="str">
        <f t="shared" ca="1" si="23"/>
        <v/>
      </c>
      <c r="O61" s="1" t="str">
        <f t="shared" ca="1" si="24"/>
        <v/>
      </c>
      <c r="P61" s="1" t="str">
        <f t="shared" ca="1" si="25"/>
        <v/>
      </c>
      <c r="Q61" s="1" t="str">
        <f t="shared" ca="1" si="26"/>
        <v/>
      </c>
      <c r="R61" s="1">
        <f>SUMPRODUCT((($U61:$AF61)="x")*($U$4:$AF$4=R$7))</f>
        <v>0</v>
      </c>
      <c r="S61" s="1">
        <f>SUMPRODUCT((($U61:$AF61)="x")*($U$4:$AF$4=S$7))</f>
        <v>0</v>
      </c>
      <c r="T61" s="15">
        <f>SUMPRODUCT((($U61:$AF61)="x")*($U$4:$AF$4=T$7))</f>
        <v>0</v>
      </c>
      <c r="U61" s="16"/>
      <c r="V61" s="9"/>
      <c r="W61" s="9"/>
      <c r="X61" s="13"/>
      <c r="Y61" s="12"/>
      <c r="Z61" s="9"/>
      <c r="AA61" s="9"/>
      <c r="AB61" s="13"/>
      <c r="AC61" s="12"/>
      <c r="AD61" s="9"/>
      <c r="AE61" s="9"/>
      <c r="AF61" s="13"/>
    </row>
    <row r="62" spans="1:32" s="2" customFormat="1" x14ac:dyDescent="0.45">
      <c r="A62" s="7"/>
      <c r="B62" s="7"/>
      <c r="C62" s="8"/>
      <c r="D62" s="8"/>
      <c r="E62" s="7"/>
      <c r="F62" s="1" t="str">
        <f t="shared" ca="1" si="15"/>
        <v/>
      </c>
      <c r="G62" s="1" t="str">
        <f t="shared" ca="1" si="16"/>
        <v/>
      </c>
      <c r="H62" s="1" t="str">
        <f t="shared" ca="1" si="17"/>
        <v/>
      </c>
      <c r="I62" s="1" t="str">
        <f t="shared" ca="1" si="18"/>
        <v/>
      </c>
      <c r="J62" s="1" t="str">
        <f t="shared" ca="1" si="19"/>
        <v/>
      </c>
      <c r="K62" s="1" t="str">
        <f t="shared" ca="1" si="20"/>
        <v/>
      </c>
      <c r="L62" s="1" t="str">
        <f t="shared" ca="1" si="21"/>
        <v/>
      </c>
      <c r="M62" s="1" t="str">
        <f t="shared" ca="1" si="22"/>
        <v/>
      </c>
      <c r="N62" s="1" t="str">
        <f t="shared" ca="1" si="23"/>
        <v/>
      </c>
      <c r="O62" s="1" t="str">
        <f t="shared" ca="1" si="24"/>
        <v/>
      </c>
      <c r="P62" s="1" t="str">
        <f t="shared" ca="1" si="25"/>
        <v/>
      </c>
      <c r="Q62" s="1" t="str">
        <f t="shared" ca="1" si="26"/>
        <v/>
      </c>
      <c r="R62" s="1">
        <f>SUMPRODUCT((($U62:$AF62)="x")*($U$4:$AF$4=R$7))</f>
        <v>0</v>
      </c>
      <c r="S62" s="1">
        <f>SUMPRODUCT((($U62:$AF62)="x")*($U$4:$AF$4=S$7))</f>
        <v>0</v>
      </c>
      <c r="T62" s="15">
        <f>SUMPRODUCT((($U62:$AF62)="x")*($U$4:$AF$4=T$7))</f>
        <v>0</v>
      </c>
      <c r="U62" s="16"/>
      <c r="V62" s="9"/>
      <c r="W62" s="9"/>
      <c r="X62" s="13"/>
      <c r="Y62" s="12"/>
      <c r="Z62" s="9"/>
      <c r="AA62" s="9"/>
      <c r="AB62" s="13"/>
      <c r="AC62" s="12"/>
      <c r="AD62" s="9"/>
      <c r="AE62" s="9"/>
      <c r="AF62" s="13"/>
    </row>
    <row r="63" spans="1:32" s="2" customFormat="1" x14ac:dyDescent="0.45">
      <c r="A63" s="7"/>
      <c r="B63" s="7"/>
      <c r="C63" s="8"/>
      <c r="D63" s="8"/>
      <c r="E63" s="7"/>
      <c r="F63" s="1" t="str">
        <f t="shared" ca="1" si="15"/>
        <v/>
      </c>
      <c r="G63" s="1" t="str">
        <f t="shared" ca="1" si="16"/>
        <v/>
      </c>
      <c r="H63" s="1" t="str">
        <f t="shared" ca="1" si="17"/>
        <v/>
      </c>
      <c r="I63" s="1" t="str">
        <f t="shared" ca="1" si="18"/>
        <v/>
      </c>
      <c r="J63" s="1" t="str">
        <f t="shared" ca="1" si="19"/>
        <v/>
      </c>
      <c r="K63" s="1" t="str">
        <f t="shared" ca="1" si="20"/>
        <v/>
      </c>
      <c r="L63" s="1" t="str">
        <f t="shared" ca="1" si="21"/>
        <v/>
      </c>
      <c r="M63" s="1" t="str">
        <f t="shared" ca="1" si="22"/>
        <v/>
      </c>
      <c r="N63" s="1" t="str">
        <f t="shared" ca="1" si="23"/>
        <v/>
      </c>
      <c r="O63" s="1" t="str">
        <f t="shared" ca="1" si="24"/>
        <v/>
      </c>
      <c r="P63" s="1" t="str">
        <f t="shared" ca="1" si="25"/>
        <v/>
      </c>
      <c r="Q63" s="1" t="str">
        <f t="shared" ca="1" si="26"/>
        <v/>
      </c>
      <c r="R63" s="1">
        <f>SUMPRODUCT((($U63:$AF63)="x")*($U$4:$AF$4=R$7))</f>
        <v>0</v>
      </c>
      <c r="S63" s="1">
        <f>SUMPRODUCT((($U63:$AF63)="x")*($U$4:$AF$4=S$7))</f>
        <v>0</v>
      </c>
      <c r="T63" s="15">
        <f>SUMPRODUCT((($U63:$AF63)="x")*($U$4:$AF$4=T$7))</f>
        <v>0</v>
      </c>
      <c r="U63" s="16"/>
      <c r="V63" s="9"/>
      <c r="W63" s="9"/>
      <c r="X63" s="13"/>
      <c r="Y63" s="12"/>
      <c r="Z63" s="9"/>
      <c r="AA63" s="9"/>
      <c r="AB63" s="13"/>
      <c r="AC63" s="12"/>
      <c r="AD63" s="9"/>
      <c r="AE63" s="9"/>
      <c r="AF63" s="13"/>
    </row>
    <row r="64" spans="1:32" s="2" customFormat="1" x14ac:dyDescent="0.45">
      <c r="A64" s="7"/>
      <c r="B64" s="7"/>
      <c r="C64" s="8"/>
      <c r="D64" s="8"/>
      <c r="E64" s="7"/>
      <c r="F64" s="1" t="str">
        <f t="shared" ca="1" si="15"/>
        <v/>
      </c>
      <c r="G64" s="1" t="str">
        <f t="shared" ca="1" si="16"/>
        <v/>
      </c>
      <c r="H64" s="1" t="str">
        <f t="shared" ca="1" si="17"/>
        <v/>
      </c>
      <c r="I64" s="1" t="str">
        <f t="shared" ca="1" si="18"/>
        <v/>
      </c>
      <c r="J64" s="1" t="str">
        <f t="shared" ca="1" si="19"/>
        <v/>
      </c>
      <c r="K64" s="1" t="str">
        <f t="shared" ca="1" si="20"/>
        <v/>
      </c>
      <c r="L64" s="1" t="str">
        <f t="shared" ca="1" si="21"/>
        <v/>
      </c>
      <c r="M64" s="1" t="str">
        <f t="shared" ca="1" si="22"/>
        <v/>
      </c>
      <c r="N64" s="1" t="str">
        <f t="shared" ca="1" si="23"/>
        <v/>
      </c>
      <c r="O64" s="1" t="str">
        <f t="shared" ca="1" si="24"/>
        <v/>
      </c>
      <c r="P64" s="1" t="str">
        <f t="shared" ca="1" si="25"/>
        <v/>
      </c>
      <c r="Q64" s="1" t="str">
        <f t="shared" ca="1" si="26"/>
        <v/>
      </c>
      <c r="R64" s="1">
        <f>SUMPRODUCT((($U64:$AF64)="x")*($U$4:$AF$4=R$7))</f>
        <v>0</v>
      </c>
      <c r="S64" s="1">
        <f>SUMPRODUCT((($U64:$AF64)="x")*($U$4:$AF$4=S$7))</f>
        <v>0</v>
      </c>
      <c r="T64" s="15">
        <f>SUMPRODUCT((($U64:$AF64)="x")*($U$4:$AF$4=T$7))</f>
        <v>0</v>
      </c>
      <c r="U64" s="16"/>
      <c r="V64" s="9"/>
      <c r="W64" s="9"/>
      <c r="X64" s="13"/>
      <c r="Y64" s="12"/>
      <c r="Z64" s="9"/>
      <c r="AA64" s="9"/>
      <c r="AB64" s="13"/>
      <c r="AC64" s="12"/>
      <c r="AD64" s="9"/>
      <c r="AE64" s="9"/>
      <c r="AF64" s="13"/>
    </row>
    <row r="65" spans="1:32" s="2" customFormat="1" x14ac:dyDescent="0.45">
      <c r="A65" s="7"/>
      <c r="B65" s="7"/>
      <c r="C65" s="8"/>
      <c r="D65" s="8"/>
      <c r="E65" s="7"/>
      <c r="F65" s="1" t="str">
        <f t="shared" ca="1" si="15"/>
        <v/>
      </c>
      <c r="G65" s="1" t="str">
        <f t="shared" ca="1" si="16"/>
        <v/>
      </c>
      <c r="H65" s="1" t="str">
        <f t="shared" ca="1" si="17"/>
        <v/>
      </c>
      <c r="I65" s="1" t="str">
        <f t="shared" ca="1" si="18"/>
        <v/>
      </c>
      <c r="J65" s="1" t="str">
        <f t="shared" ca="1" si="19"/>
        <v/>
      </c>
      <c r="K65" s="1" t="str">
        <f t="shared" ca="1" si="20"/>
        <v/>
      </c>
      <c r="L65" s="1" t="str">
        <f t="shared" ca="1" si="21"/>
        <v/>
      </c>
      <c r="M65" s="1" t="str">
        <f t="shared" ca="1" si="22"/>
        <v/>
      </c>
      <c r="N65" s="1" t="str">
        <f t="shared" ca="1" si="23"/>
        <v/>
      </c>
      <c r="O65" s="1" t="str">
        <f t="shared" ca="1" si="24"/>
        <v/>
      </c>
      <c r="P65" s="1" t="str">
        <f t="shared" ca="1" si="25"/>
        <v/>
      </c>
      <c r="Q65" s="1" t="str">
        <f t="shared" ca="1" si="26"/>
        <v/>
      </c>
      <c r="R65" s="1">
        <f>SUMPRODUCT((($U65:$AF65)="x")*($U$4:$AF$4=R$7))</f>
        <v>0</v>
      </c>
      <c r="S65" s="1">
        <f>SUMPRODUCT((($U65:$AF65)="x")*($U$4:$AF$4=S$7))</f>
        <v>0</v>
      </c>
      <c r="T65" s="15">
        <f>SUMPRODUCT((($U65:$AF65)="x")*($U$4:$AF$4=T$7))</f>
        <v>0</v>
      </c>
      <c r="U65" s="16"/>
      <c r="V65" s="9"/>
      <c r="W65" s="9"/>
      <c r="X65" s="13"/>
      <c r="Y65" s="12"/>
      <c r="Z65" s="9"/>
      <c r="AA65" s="9"/>
      <c r="AB65" s="13"/>
      <c r="AC65" s="12"/>
      <c r="AD65" s="9"/>
      <c r="AE65" s="9"/>
      <c r="AF65" s="13"/>
    </row>
    <row r="66" spans="1:32" s="2" customFormat="1" x14ac:dyDescent="0.45">
      <c r="A66" s="7"/>
      <c r="B66" s="7"/>
      <c r="C66" s="8"/>
      <c r="D66" s="8"/>
      <c r="E66" s="7"/>
      <c r="F66" s="1" t="str">
        <f t="shared" ca="1" si="15"/>
        <v/>
      </c>
      <c r="G66" s="1" t="str">
        <f t="shared" ca="1" si="16"/>
        <v/>
      </c>
      <c r="H66" s="1" t="str">
        <f t="shared" ca="1" si="17"/>
        <v/>
      </c>
      <c r="I66" s="1" t="str">
        <f t="shared" ca="1" si="18"/>
        <v/>
      </c>
      <c r="J66" s="1" t="str">
        <f t="shared" ca="1" si="19"/>
        <v/>
      </c>
      <c r="K66" s="1" t="str">
        <f t="shared" ca="1" si="20"/>
        <v/>
      </c>
      <c r="L66" s="1" t="str">
        <f t="shared" ca="1" si="21"/>
        <v/>
      </c>
      <c r="M66" s="1" t="str">
        <f t="shared" ca="1" si="22"/>
        <v/>
      </c>
      <c r="N66" s="1" t="str">
        <f t="shared" ca="1" si="23"/>
        <v/>
      </c>
      <c r="O66" s="1" t="str">
        <f t="shared" ca="1" si="24"/>
        <v/>
      </c>
      <c r="P66" s="1" t="str">
        <f t="shared" ca="1" si="25"/>
        <v/>
      </c>
      <c r="Q66" s="1" t="str">
        <f t="shared" ca="1" si="26"/>
        <v/>
      </c>
      <c r="R66" s="1">
        <f>SUMPRODUCT((($U66:$AF66)="x")*($U$4:$AF$4=R$7))</f>
        <v>0</v>
      </c>
      <c r="S66" s="1">
        <f>SUMPRODUCT((($U66:$AF66)="x")*($U$4:$AF$4=S$7))</f>
        <v>0</v>
      </c>
      <c r="T66" s="15">
        <f>SUMPRODUCT((($U66:$AF66)="x")*($U$4:$AF$4=T$7))</f>
        <v>0</v>
      </c>
      <c r="U66" s="16"/>
      <c r="V66" s="9"/>
      <c r="W66" s="9"/>
      <c r="X66" s="13"/>
      <c r="Y66" s="12"/>
      <c r="Z66" s="9"/>
      <c r="AA66" s="9"/>
      <c r="AB66" s="13"/>
      <c r="AC66" s="12"/>
      <c r="AD66" s="9"/>
      <c r="AE66" s="9"/>
      <c r="AF66" s="13"/>
    </row>
    <row r="67" spans="1:32" s="2" customFormat="1" x14ac:dyDescent="0.45">
      <c r="A67" s="7"/>
      <c r="B67" s="7"/>
      <c r="C67" s="8"/>
      <c r="D67" s="8"/>
      <c r="E67" s="7"/>
      <c r="F67" s="1" t="str">
        <f t="shared" ca="1" si="15"/>
        <v/>
      </c>
      <c r="G67" s="1" t="str">
        <f t="shared" ca="1" si="16"/>
        <v/>
      </c>
      <c r="H67" s="1" t="str">
        <f t="shared" ca="1" si="17"/>
        <v/>
      </c>
      <c r="I67" s="1" t="str">
        <f t="shared" ca="1" si="18"/>
        <v/>
      </c>
      <c r="J67" s="1" t="str">
        <f t="shared" ca="1" si="19"/>
        <v/>
      </c>
      <c r="K67" s="1" t="str">
        <f t="shared" ca="1" si="20"/>
        <v/>
      </c>
      <c r="L67" s="1" t="str">
        <f t="shared" ca="1" si="21"/>
        <v/>
      </c>
      <c r="M67" s="1" t="str">
        <f t="shared" ca="1" si="22"/>
        <v/>
      </c>
      <c r="N67" s="1" t="str">
        <f t="shared" ca="1" si="23"/>
        <v/>
      </c>
      <c r="O67" s="1" t="str">
        <f t="shared" ca="1" si="24"/>
        <v/>
      </c>
      <c r="P67" s="1" t="str">
        <f t="shared" ca="1" si="25"/>
        <v/>
      </c>
      <c r="Q67" s="1" t="str">
        <f t="shared" ca="1" si="26"/>
        <v/>
      </c>
      <c r="R67" s="1">
        <f>SUMPRODUCT((($U67:$AF67)="x")*($U$4:$AF$4=R$7))</f>
        <v>0</v>
      </c>
      <c r="S67" s="1">
        <f>SUMPRODUCT((($U67:$AF67)="x")*($U$4:$AF$4=S$7))</f>
        <v>0</v>
      </c>
      <c r="T67" s="15">
        <f>SUMPRODUCT((($U67:$AF67)="x")*($U$4:$AF$4=T$7))</f>
        <v>0</v>
      </c>
      <c r="U67" s="16"/>
      <c r="V67" s="9"/>
      <c r="W67" s="9"/>
      <c r="X67" s="13"/>
      <c r="Y67" s="12"/>
      <c r="Z67" s="9"/>
      <c r="AA67" s="9"/>
      <c r="AB67" s="13"/>
      <c r="AC67" s="12"/>
      <c r="AD67" s="9"/>
      <c r="AE67" s="9"/>
      <c r="AF67" s="13"/>
    </row>
    <row r="68" spans="1:32" s="2" customFormat="1" x14ac:dyDescent="0.45">
      <c r="A68" s="7"/>
      <c r="B68" s="7"/>
      <c r="C68" s="8"/>
      <c r="D68" s="8"/>
      <c r="E68" s="7"/>
      <c r="F68" s="1" t="str">
        <f t="shared" ca="1" si="15"/>
        <v/>
      </c>
      <c r="G68" s="1" t="str">
        <f t="shared" ca="1" si="16"/>
        <v/>
      </c>
      <c r="H68" s="1" t="str">
        <f t="shared" ca="1" si="17"/>
        <v/>
      </c>
      <c r="I68" s="1" t="str">
        <f t="shared" ca="1" si="18"/>
        <v/>
      </c>
      <c r="J68" s="1" t="str">
        <f t="shared" ca="1" si="19"/>
        <v/>
      </c>
      <c r="K68" s="1" t="str">
        <f t="shared" ca="1" si="20"/>
        <v/>
      </c>
      <c r="L68" s="1" t="str">
        <f t="shared" ca="1" si="21"/>
        <v/>
      </c>
      <c r="M68" s="1" t="str">
        <f t="shared" ca="1" si="22"/>
        <v/>
      </c>
      <c r="N68" s="1" t="str">
        <f t="shared" ca="1" si="23"/>
        <v/>
      </c>
      <c r="O68" s="1" t="str">
        <f t="shared" ca="1" si="24"/>
        <v/>
      </c>
      <c r="P68" s="1" t="str">
        <f t="shared" ca="1" si="25"/>
        <v/>
      </c>
      <c r="Q68" s="1" t="str">
        <f t="shared" ca="1" si="26"/>
        <v/>
      </c>
      <c r="R68" s="1">
        <f>SUMPRODUCT((($U68:$AF68)="x")*($U$4:$AF$4=R$7))</f>
        <v>0</v>
      </c>
      <c r="S68" s="1">
        <f>SUMPRODUCT((($U68:$AF68)="x")*($U$4:$AF$4=S$7))</f>
        <v>0</v>
      </c>
      <c r="T68" s="15">
        <f>SUMPRODUCT((($U68:$AF68)="x")*($U$4:$AF$4=T$7))</f>
        <v>0</v>
      </c>
      <c r="U68" s="16"/>
      <c r="V68" s="9"/>
      <c r="W68" s="9"/>
      <c r="X68" s="13"/>
      <c r="Y68" s="12"/>
      <c r="Z68" s="9"/>
      <c r="AA68" s="9"/>
      <c r="AB68" s="13"/>
      <c r="AC68" s="12"/>
      <c r="AD68" s="9"/>
      <c r="AE68" s="9"/>
      <c r="AF68" s="13"/>
    </row>
    <row r="69" spans="1:32" s="2" customFormat="1" x14ac:dyDescent="0.45">
      <c r="A69" s="7"/>
      <c r="B69" s="7"/>
      <c r="C69" s="8"/>
      <c r="D69" s="8"/>
      <c r="E69" s="7"/>
      <c r="F69" s="1" t="str">
        <f t="shared" ca="1" si="15"/>
        <v/>
      </c>
      <c r="G69" s="1" t="str">
        <f t="shared" ca="1" si="16"/>
        <v/>
      </c>
      <c r="H69" s="1" t="str">
        <f t="shared" ca="1" si="17"/>
        <v/>
      </c>
      <c r="I69" s="1" t="str">
        <f t="shared" ca="1" si="18"/>
        <v/>
      </c>
      <c r="J69" s="1" t="str">
        <f t="shared" ca="1" si="19"/>
        <v/>
      </c>
      <c r="K69" s="1" t="str">
        <f t="shared" ca="1" si="20"/>
        <v/>
      </c>
      <c r="L69" s="1" t="str">
        <f t="shared" ca="1" si="21"/>
        <v/>
      </c>
      <c r="M69" s="1" t="str">
        <f t="shared" ca="1" si="22"/>
        <v/>
      </c>
      <c r="N69" s="1" t="str">
        <f t="shared" ca="1" si="23"/>
        <v/>
      </c>
      <c r="O69" s="1" t="str">
        <f t="shared" ca="1" si="24"/>
        <v/>
      </c>
      <c r="P69" s="1" t="str">
        <f t="shared" ca="1" si="25"/>
        <v/>
      </c>
      <c r="Q69" s="1" t="str">
        <f t="shared" ca="1" si="26"/>
        <v/>
      </c>
      <c r="R69" s="1">
        <f>SUMPRODUCT((($U69:$AF69)="x")*($U$4:$AF$4=R$7))</f>
        <v>0</v>
      </c>
      <c r="S69" s="1">
        <f>SUMPRODUCT((($U69:$AF69)="x")*($U$4:$AF$4=S$7))</f>
        <v>0</v>
      </c>
      <c r="T69" s="15">
        <f>SUMPRODUCT((($U69:$AF69)="x")*($U$4:$AF$4=T$7))</f>
        <v>0</v>
      </c>
      <c r="U69" s="16"/>
      <c r="V69" s="9"/>
      <c r="W69" s="9"/>
      <c r="X69" s="13"/>
      <c r="Y69" s="12"/>
      <c r="Z69" s="9"/>
      <c r="AA69" s="9"/>
      <c r="AB69" s="13"/>
      <c r="AC69" s="12"/>
      <c r="AD69" s="9"/>
      <c r="AE69" s="9"/>
      <c r="AF69" s="13"/>
    </row>
    <row r="70" spans="1:32" s="2" customFormat="1" x14ac:dyDescent="0.45">
      <c r="A70" s="7"/>
      <c r="B70" s="7"/>
      <c r="C70" s="8"/>
      <c r="D70" s="8"/>
      <c r="E70" s="7"/>
      <c r="F70" s="1" t="str">
        <f t="shared" ca="1" si="15"/>
        <v/>
      </c>
      <c r="G70" s="1" t="str">
        <f t="shared" ca="1" si="16"/>
        <v/>
      </c>
      <c r="H70" s="1" t="str">
        <f t="shared" ca="1" si="17"/>
        <v/>
      </c>
      <c r="I70" s="1" t="str">
        <f t="shared" ca="1" si="18"/>
        <v/>
      </c>
      <c r="J70" s="1" t="str">
        <f t="shared" ca="1" si="19"/>
        <v/>
      </c>
      <c r="K70" s="1" t="str">
        <f t="shared" ca="1" si="20"/>
        <v/>
      </c>
      <c r="L70" s="1" t="str">
        <f t="shared" ca="1" si="21"/>
        <v/>
      </c>
      <c r="M70" s="1" t="str">
        <f t="shared" ca="1" si="22"/>
        <v/>
      </c>
      <c r="N70" s="1" t="str">
        <f t="shared" ca="1" si="23"/>
        <v/>
      </c>
      <c r="O70" s="1" t="str">
        <f t="shared" ca="1" si="24"/>
        <v/>
      </c>
      <c r="P70" s="1" t="str">
        <f t="shared" ca="1" si="25"/>
        <v/>
      </c>
      <c r="Q70" s="1" t="str">
        <f t="shared" ca="1" si="26"/>
        <v/>
      </c>
      <c r="R70" s="1">
        <f>SUMPRODUCT((($U70:$AF70)="x")*($U$4:$AF$4=R$7))</f>
        <v>0</v>
      </c>
      <c r="S70" s="1">
        <f>SUMPRODUCT((($U70:$AF70)="x")*($U$4:$AF$4=S$7))</f>
        <v>0</v>
      </c>
      <c r="T70" s="15">
        <f>SUMPRODUCT((($U70:$AF70)="x")*($U$4:$AF$4=T$7))</f>
        <v>0</v>
      </c>
      <c r="U70" s="16"/>
      <c r="V70" s="9"/>
      <c r="W70" s="9"/>
      <c r="X70" s="13"/>
      <c r="Y70" s="12"/>
      <c r="Z70" s="9"/>
      <c r="AA70" s="9"/>
      <c r="AB70" s="13"/>
      <c r="AC70" s="12"/>
      <c r="AD70" s="9"/>
      <c r="AE70" s="9"/>
      <c r="AF70" s="13"/>
    </row>
    <row r="71" spans="1:32" s="2" customFormat="1" x14ac:dyDescent="0.45">
      <c r="A71" s="7"/>
      <c r="B71" s="7"/>
      <c r="C71" s="8"/>
      <c r="D71" s="8"/>
      <c r="E71" s="7"/>
      <c r="F71" s="1" t="str">
        <f t="shared" ca="1" si="15"/>
        <v/>
      </c>
      <c r="G71" s="1" t="str">
        <f t="shared" ca="1" si="16"/>
        <v/>
      </c>
      <c r="H71" s="1" t="str">
        <f t="shared" ca="1" si="17"/>
        <v/>
      </c>
      <c r="I71" s="1" t="str">
        <f t="shared" ca="1" si="18"/>
        <v/>
      </c>
      <c r="J71" s="1" t="str">
        <f t="shared" ca="1" si="19"/>
        <v/>
      </c>
      <c r="K71" s="1" t="str">
        <f t="shared" ca="1" si="20"/>
        <v/>
      </c>
      <c r="L71" s="1" t="str">
        <f t="shared" ca="1" si="21"/>
        <v/>
      </c>
      <c r="M71" s="1" t="str">
        <f t="shared" ca="1" si="22"/>
        <v/>
      </c>
      <c r="N71" s="1" t="str">
        <f t="shared" ca="1" si="23"/>
        <v/>
      </c>
      <c r="O71" s="1" t="str">
        <f t="shared" ca="1" si="24"/>
        <v/>
      </c>
      <c r="P71" s="1" t="str">
        <f t="shared" ca="1" si="25"/>
        <v/>
      </c>
      <c r="Q71" s="1" t="str">
        <f t="shared" ca="1" si="26"/>
        <v/>
      </c>
      <c r="R71" s="1">
        <f>SUMPRODUCT((($U71:$AF71)="x")*($U$4:$AF$4=R$7))</f>
        <v>0</v>
      </c>
      <c r="S71" s="1">
        <f>SUMPRODUCT((($U71:$AF71)="x")*($U$4:$AF$4=S$7))</f>
        <v>0</v>
      </c>
      <c r="T71" s="15">
        <f>SUMPRODUCT((($U71:$AF71)="x")*($U$4:$AF$4=T$7))</f>
        <v>0</v>
      </c>
      <c r="U71" s="16"/>
      <c r="V71" s="9"/>
      <c r="W71" s="9"/>
      <c r="X71" s="13"/>
      <c r="Y71" s="12"/>
      <c r="Z71" s="9"/>
      <c r="AA71" s="9"/>
      <c r="AB71" s="13"/>
      <c r="AC71" s="12"/>
      <c r="AD71" s="9"/>
      <c r="AE71" s="9"/>
      <c r="AF71" s="13"/>
    </row>
    <row r="72" spans="1:32" s="2" customFormat="1" x14ac:dyDescent="0.45">
      <c r="A72" s="7"/>
      <c r="B72" s="7"/>
      <c r="C72" s="8"/>
      <c r="D72" s="8"/>
      <c r="E72" s="7"/>
      <c r="F72" s="1" t="str">
        <f t="shared" ca="1" si="15"/>
        <v/>
      </c>
      <c r="G72" s="1" t="str">
        <f t="shared" ca="1" si="16"/>
        <v/>
      </c>
      <c r="H72" s="1" t="str">
        <f t="shared" ca="1" si="17"/>
        <v/>
      </c>
      <c r="I72" s="1" t="str">
        <f t="shared" ca="1" si="18"/>
        <v/>
      </c>
      <c r="J72" s="1" t="str">
        <f t="shared" ca="1" si="19"/>
        <v/>
      </c>
      <c r="K72" s="1" t="str">
        <f t="shared" ca="1" si="20"/>
        <v/>
      </c>
      <c r="L72" s="1" t="str">
        <f t="shared" ca="1" si="21"/>
        <v/>
      </c>
      <c r="M72" s="1" t="str">
        <f t="shared" ca="1" si="22"/>
        <v/>
      </c>
      <c r="N72" s="1" t="str">
        <f t="shared" ca="1" si="23"/>
        <v/>
      </c>
      <c r="O72" s="1" t="str">
        <f t="shared" ca="1" si="24"/>
        <v/>
      </c>
      <c r="P72" s="1" t="str">
        <f t="shared" ca="1" si="25"/>
        <v/>
      </c>
      <c r="Q72" s="1" t="str">
        <f t="shared" ca="1" si="26"/>
        <v/>
      </c>
      <c r="R72" s="1">
        <f>SUMPRODUCT((($U72:$AF72)="x")*($U$4:$AF$4=R$7))</f>
        <v>0</v>
      </c>
      <c r="S72" s="1">
        <f>SUMPRODUCT((($U72:$AF72)="x")*($U$4:$AF$4=S$7))</f>
        <v>0</v>
      </c>
      <c r="T72" s="15">
        <f>SUMPRODUCT((($U72:$AF72)="x")*($U$4:$AF$4=T$7))</f>
        <v>0</v>
      </c>
      <c r="U72" s="16"/>
      <c r="V72" s="9"/>
      <c r="W72" s="9"/>
      <c r="X72" s="13"/>
      <c r="Y72" s="12"/>
      <c r="Z72" s="9"/>
      <c r="AA72" s="9"/>
      <c r="AB72" s="13"/>
      <c r="AC72" s="12"/>
      <c r="AD72" s="9"/>
      <c r="AE72" s="9"/>
      <c r="AF72" s="13"/>
    </row>
    <row r="73" spans="1:32" s="2" customFormat="1" x14ac:dyDescent="0.45">
      <c r="A73" s="7"/>
      <c r="B73" s="7"/>
      <c r="C73" s="8"/>
      <c r="D73" s="8"/>
      <c r="E73" s="7"/>
      <c r="F73" s="1" t="str">
        <f t="shared" ca="1" si="15"/>
        <v/>
      </c>
      <c r="G73" s="1" t="str">
        <f t="shared" ca="1" si="16"/>
        <v/>
      </c>
      <c r="H73" s="1" t="str">
        <f t="shared" ca="1" si="17"/>
        <v/>
      </c>
      <c r="I73" s="1" t="str">
        <f t="shared" ca="1" si="18"/>
        <v/>
      </c>
      <c r="J73" s="1" t="str">
        <f t="shared" ca="1" si="19"/>
        <v/>
      </c>
      <c r="K73" s="1" t="str">
        <f t="shared" ca="1" si="20"/>
        <v/>
      </c>
      <c r="L73" s="1" t="str">
        <f t="shared" ca="1" si="21"/>
        <v/>
      </c>
      <c r="M73" s="1" t="str">
        <f t="shared" ca="1" si="22"/>
        <v/>
      </c>
      <c r="N73" s="1" t="str">
        <f t="shared" ca="1" si="23"/>
        <v/>
      </c>
      <c r="O73" s="1" t="str">
        <f t="shared" ca="1" si="24"/>
        <v/>
      </c>
      <c r="P73" s="1" t="str">
        <f t="shared" ca="1" si="25"/>
        <v/>
      </c>
      <c r="Q73" s="1" t="str">
        <f t="shared" ca="1" si="26"/>
        <v/>
      </c>
      <c r="R73" s="1">
        <f>SUMPRODUCT((($U73:$AF73)="x")*($U$4:$AF$4=R$7))</f>
        <v>0</v>
      </c>
      <c r="S73" s="1">
        <f>SUMPRODUCT((($U73:$AF73)="x")*($U$4:$AF$4=S$7))</f>
        <v>0</v>
      </c>
      <c r="T73" s="15">
        <f>SUMPRODUCT((($U73:$AF73)="x")*($U$4:$AF$4=T$7))</f>
        <v>0</v>
      </c>
      <c r="U73" s="16"/>
      <c r="V73" s="9"/>
      <c r="W73" s="9"/>
      <c r="X73" s="13"/>
      <c r="Y73" s="12"/>
      <c r="Z73" s="9"/>
      <c r="AA73" s="9"/>
      <c r="AB73" s="13"/>
      <c r="AC73" s="12"/>
      <c r="AD73" s="9"/>
      <c r="AE73" s="9"/>
      <c r="AF73" s="13"/>
    </row>
    <row r="74" spans="1:32" s="2" customFormat="1" x14ac:dyDescent="0.45">
      <c r="A74" s="7"/>
      <c r="B74" s="7"/>
      <c r="C74" s="8"/>
      <c r="D74" s="8"/>
      <c r="E74" s="7"/>
      <c r="F74" s="1" t="str">
        <f t="shared" ca="1" si="15"/>
        <v/>
      </c>
      <c r="G74" s="1" t="str">
        <f t="shared" ca="1" si="16"/>
        <v/>
      </c>
      <c r="H74" s="1" t="str">
        <f t="shared" ca="1" si="17"/>
        <v/>
      </c>
      <c r="I74" s="1" t="str">
        <f t="shared" ca="1" si="18"/>
        <v/>
      </c>
      <c r="J74" s="1" t="str">
        <f t="shared" ca="1" si="19"/>
        <v/>
      </c>
      <c r="K74" s="1" t="str">
        <f t="shared" ca="1" si="20"/>
        <v/>
      </c>
      <c r="L74" s="1" t="str">
        <f t="shared" ca="1" si="21"/>
        <v/>
      </c>
      <c r="M74" s="1" t="str">
        <f t="shared" ca="1" si="22"/>
        <v/>
      </c>
      <c r="N74" s="1" t="str">
        <f t="shared" ca="1" si="23"/>
        <v/>
      </c>
      <c r="O74" s="1" t="str">
        <f t="shared" ca="1" si="24"/>
        <v/>
      </c>
      <c r="P74" s="1" t="str">
        <f t="shared" ca="1" si="25"/>
        <v/>
      </c>
      <c r="Q74" s="1" t="str">
        <f t="shared" ca="1" si="26"/>
        <v/>
      </c>
      <c r="R74" s="1">
        <f>SUMPRODUCT((($U74:$AF74)="x")*($U$4:$AF$4=R$7))</f>
        <v>0</v>
      </c>
      <c r="S74" s="1">
        <f>SUMPRODUCT((($U74:$AF74)="x")*($U$4:$AF$4=S$7))</f>
        <v>0</v>
      </c>
      <c r="T74" s="15">
        <f>SUMPRODUCT((($U74:$AF74)="x")*($U$4:$AF$4=T$7))</f>
        <v>0</v>
      </c>
      <c r="U74" s="16"/>
      <c r="V74" s="9"/>
      <c r="W74" s="9"/>
      <c r="X74" s="13"/>
      <c r="Y74" s="12"/>
      <c r="Z74" s="9"/>
      <c r="AA74" s="9"/>
      <c r="AB74" s="13"/>
      <c r="AC74" s="12"/>
      <c r="AD74" s="9"/>
      <c r="AE74" s="9"/>
      <c r="AF74" s="13"/>
    </row>
    <row r="75" spans="1:32" s="2" customFormat="1" x14ac:dyDescent="0.45">
      <c r="A75" s="7"/>
      <c r="B75" s="7"/>
      <c r="C75" s="8"/>
      <c r="D75" s="8"/>
      <c r="E75" s="7"/>
      <c r="F75" s="1" t="str">
        <f t="shared" ca="1" si="15"/>
        <v/>
      </c>
      <c r="G75" s="1" t="str">
        <f t="shared" ca="1" si="16"/>
        <v/>
      </c>
      <c r="H75" s="1" t="str">
        <f t="shared" ca="1" si="17"/>
        <v/>
      </c>
      <c r="I75" s="1" t="str">
        <f t="shared" ca="1" si="18"/>
        <v/>
      </c>
      <c r="J75" s="1" t="str">
        <f t="shared" ca="1" si="19"/>
        <v/>
      </c>
      <c r="K75" s="1" t="str">
        <f t="shared" ca="1" si="20"/>
        <v/>
      </c>
      <c r="L75" s="1" t="str">
        <f t="shared" ca="1" si="21"/>
        <v/>
      </c>
      <c r="M75" s="1" t="str">
        <f t="shared" ca="1" si="22"/>
        <v/>
      </c>
      <c r="N75" s="1" t="str">
        <f t="shared" ca="1" si="23"/>
        <v/>
      </c>
      <c r="O75" s="1" t="str">
        <f t="shared" ca="1" si="24"/>
        <v/>
      </c>
      <c r="P75" s="1" t="str">
        <f t="shared" ca="1" si="25"/>
        <v/>
      </c>
      <c r="Q75" s="1" t="str">
        <f t="shared" ca="1" si="26"/>
        <v/>
      </c>
      <c r="R75" s="1">
        <f>SUMPRODUCT((($U75:$AF75)="x")*($U$4:$AF$4=R$7))</f>
        <v>0</v>
      </c>
      <c r="S75" s="1">
        <f>SUMPRODUCT((($U75:$AF75)="x")*($U$4:$AF$4=S$7))</f>
        <v>0</v>
      </c>
      <c r="T75" s="15">
        <f>SUMPRODUCT((($U75:$AF75)="x")*($U$4:$AF$4=T$7))</f>
        <v>0</v>
      </c>
      <c r="U75" s="16"/>
      <c r="V75" s="9"/>
      <c r="W75" s="9"/>
      <c r="X75" s="13"/>
      <c r="Y75" s="12"/>
      <c r="Z75" s="9"/>
      <c r="AA75" s="9"/>
      <c r="AB75" s="13"/>
      <c r="AC75" s="12"/>
      <c r="AD75" s="9"/>
      <c r="AE75" s="9"/>
      <c r="AF75" s="13"/>
    </row>
    <row r="76" spans="1:32" s="2" customFormat="1" x14ac:dyDescent="0.45">
      <c r="A76" s="7"/>
      <c r="B76" s="7"/>
      <c r="C76" s="8"/>
      <c r="D76" s="8"/>
      <c r="E76" s="7"/>
      <c r="F76" s="1" t="str">
        <f t="shared" ca="1" si="15"/>
        <v/>
      </c>
      <c r="G76" s="1" t="str">
        <f t="shared" ca="1" si="16"/>
        <v/>
      </c>
      <c r="H76" s="1" t="str">
        <f t="shared" ca="1" si="17"/>
        <v/>
      </c>
      <c r="I76" s="1" t="str">
        <f t="shared" ca="1" si="18"/>
        <v/>
      </c>
      <c r="J76" s="1" t="str">
        <f t="shared" ca="1" si="19"/>
        <v/>
      </c>
      <c r="K76" s="1" t="str">
        <f t="shared" ca="1" si="20"/>
        <v/>
      </c>
      <c r="L76" s="1" t="str">
        <f t="shared" ca="1" si="21"/>
        <v/>
      </c>
      <c r="M76" s="1" t="str">
        <f t="shared" ca="1" si="22"/>
        <v/>
      </c>
      <c r="N76" s="1" t="str">
        <f t="shared" ca="1" si="23"/>
        <v/>
      </c>
      <c r="O76" s="1" t="str">
        <f t="shared" ca="1" si="24"/>
        <v/>
      </c>
      <c r="P76" s="1" t="str">
        <f t="shared" ca="1" si="25"/>
        <v/>
      </c>
      <c r="Q76" s="1" t="str">
        <f t="shared" ca="1" si="26"/>
        <v/>
      </c>
      <c r="R76" s="1">
        <f>SUMPRODUCT((($U76:$AF76)="x")*($U$4:$AF$4=R$7))</f>
        <v>0</v>
      </c>
      <c r="S76" s="1">
        <f>SUMPRODUCT((($U76:$AF76)="x")*($U$4:$AF$4=S$7))</f>
        <v>0</v>
      </c>
      <c r="T76" s="15">
        <f>SUMPRODUCT((($U76:$AF76)="x")*($U$4:$AF$4=T$7))</f>
        <v>0</v>
      </c>
      <c r="U76" s="16"/>
      <c r="V76" s="9"/>
      <c r="W76" s="9"/>
      <c r="X76" s="13"/>
      <c r="Y76" s="12"/>
      <c r="Z76" s="9"/>
      <c r="AA76" s="9"/>
      <c r="AB76" s="13"/>
      <c r="AC76" s="12"/>
      <c r="AD76" s="9"/>
      <c r="AE76" s="9"/>
      <c r="AF76" s="13"/>
    </row>
    <row r="77" spans="1:32" s="2" customFormat="1" x14ac:dyDescent="0.45">
      <c r="A77" s="7"/>
      <c r="B77" s="7"/>
      <c r="C77" s="8"/>
      <c r="D77" s="8"/>
      <c r="E77" s="7"/>
      <c r="F77" s="1" t="str">
        <f t="shared" ca="1" si="15"/>
        <v/>
      </c>
      <c r="G77" s="1" t="str">
        <f t="shared" ca="1" si="16"/>
        <v/>
      </c>
      <c r="H77" s="1" t="str">
        <f t="shared" ca="1" si="17"/>
        <v/>
      </c>
      <c r="I77" s="1" t="str">
        <f t="shared" ca="1" si="18"/>
        <v/>
      </c>
      <c r="J77" s="1" t="str">
        <f t="shared" ca="1" si="19"/>
        <v/>
      </c>
      <c r="K77" s="1" t="str">
        <f t="shared" ca="1" si="20"/>
        <v/>
      </c>
      <c r="L77" s="1" t="str">
        <f t="shared" ca="1" si="21"/>
        <v/>
      </c>
      <c r="M77" s="1" t="str">
        <f t="shared" ca="1" si="22"/>
        <v/>
      </c>
      <c r="N77" s="1" t="str">
        <f t="shared" ca="1" si="23"/>
        <v/>
      </c>
      <c r="O77" s="1" t="str">
        <f t="shared" ca="1" si="24"/>
        <v/>
      </c>
      <c r="P77" s="1" t="str">
        <f t="shared" ca="1" si="25"/>
        <v/>
      </c>
      <c r="Q77" s="1" t="str">
        <f t="shared" ca="1" si="26"/>
        <v/>
      </c>
      <c r="R77" s="1">
        <f>SUMPRODUCT((($U77:$AF77)="x")*($U$4:$AF$4=R$7))</f>
        <v>0</v>
      </c>
      <c r="S77" s="1">
        <f>SUMPRODUCT((($U77:$AF77)="x")*($U$4:$AF$4=S$7))</f>
        <v>0</v>
      </c>
      <c r="T77" s="15">
        <f>SUMPRODUCT((($U77:$AF77)="x")*($U$4:$AF$4=T$7))</f>
        <v>0</v>
      </c>
      <c r="U77" s="16"/>
      <c r="V77" s="9"/>
      <c r="W77" s="9"/>
      <c r="X77" s="13"/>
      <c r="Y77" s="12"/>
      <c r="Z77" s="9"/>
      <c r="AA77" s="9"/>
      <c r="AB77" s="13"/>
      <c r="AC77" s="12"/>
      <c r="AD77" s="9"/>
      <c r="AE77" s="9"/>
      <c r="AF77" s="13"/>
    </row>
    <row r="78" spans="1:32" s="2" customFormat="1" x14ac:dyDescent="0.45">
      <c r="A78" s="7"/>
      <c r="B78" s="7"/>
      <c r="C78" s="8"/>
      <c r="D78" s="8"/>
      <c r="E78" s="7"/>
      <c r="F78" s="1" t="str">
        <f t="shared" ca="1" si="15"/>
        <v/>
      </c>
      <c r="G78" s="1" t="str">
        <f t="shared" ca="1" si="16"/>
        <v/>
      </c>
      <c r="H78" s="1" t="str">
        <f t="shared" ca="1" si="17"/>
        <v/>
      </c>
      <c r="I78" s="1" t="str">
        <f t="shared" ca="1" si="18"/>
        <v/>
      </c>
      <c r="J78" s="1" t="str">
        <f t="shared" ca="1" si="19"/>
        <v/>
      </c>
      <c r="K78" s="1" t="str">
        <f t="shared" ca="1" si="20"/>
        <v/>
      </c>
      <c r="L78" s="1" t="str">
        <f t="shared" ca="1" si="21"/>
        <v/>
      </c>
      <c r="M78" s="1" t="str">
        <f t="shared" ca="1" si="22"/>
        <v/>
      </c>
      <c r="N78" s="1" t="str">
        <f t="shared" ca="1" si="23"/>
        <v/>
      </c>
      <c r="O78" s="1" t="str">
        <f t="shared" ca="1" si="24"/>
        <v/>
      </c>
      <c r="P78" s="1" t="str">
        <f t="shared" ca="1" si="25"/>
        <v/>
      </c>
      <c r="Q78" s="1" t="str">
        <f t="shared" ca="1" si="26"/>
        <v/>
      </c>
      <c r="R78" s="1">
        <f>SUMPRODUCT((($U78:$AF78)="x")*($U$4:$AF$4=R$7))</f>
        <v>0</v>
      </c>
      <c r="S78" s="1">
        <f>SUMPRODUCT((($U78:$AF78)="x")*($U$4:$AF$4=S$7))</f>
        <v>0</v>
      </c>
      <c r="T78" s="15">
        <f>SUMPRODUCT((($U78:$AF78)="x")*($U$4:$AF$4=T$7))</f>
        <v>0</v>
      </c>
      <c r="U78" s="16"/>
      <c r="V78" s="9"/>
      <c r="W78" s="9"/>
      <c r="X78" s="13"/>
      <c r="Y78" s="12"/>
      <c r="Z78" s="9"/>
      <c r="AA78" s="9"/>
      <c r="AB78" s="13"/>
      <c r="AC78" s="12"/>
      <c r="AD78" s="9"/>
      <c r="AE78" s="9"/>
      <c r="AF78" s="13"/>
    </row>
    <row r="79" spans="1:32" s="2" customFormat="1" x14ac:dyDescent="0.45">
      <c r="A79" s="7"/>
      <c r="B79" s="7"/>
      <c r="C79" s="8"/>
      <c r="D79" s="8"/>
      <c r="E79" s="7"/>
      <c r="F79" s="1" t="str">
        <f t="shared" ca="1" si="15"/>
        <v/>
      </c>
      <c r="G79" s="1" t="str">
        <f t="shared" ca="1" si="16"/>
        <v/>
      </c>
      <c r="H79" s="1" t="str">
        <f t="shared" ca="1" si="17"/>
        <v/>
      </c>
      <c r="I79" s="1" t="str">
        <f t="shared" ca="1" si="18"/>
        <v/>
      </c>
      <c r="J79" s="1" t="str">
        <f t="shared" ca="1" si="19"/>
        <v/>
      </c>
      <c r="K79" s="1" t="str">
        <f t="shared" ca="1" si="20"/>
        <v/>
      </c>
      <c r="L79" s="1" t="str">
        <f t="shared" ca="1" si="21"/>
        <v/>
      </c>
      <c r="M79" s="1" t="str">
        <f t="shared" ca="1" si="22"/>
        <v/>
      </c>
      <c r="N79" s="1" t="str">
        <f t="shared" ca="1" si="23"/>
        <v/>
      </c>
      <c r="O79" s="1" t="str">
        <f t="shared" ca="1" si="24"/>
        <v/>
      </c>
      <c r="P79" s="1" t="str">
        <f t="shared" ca="1" si="25"/>
        <v/>
      </c>
      <c r="Q79" s="1" t="str">
        <f t="shared" ca="1" si="26"/>
        <v/>
      </c>
      <c r="R79" s="1">
        <f>SUMPRODUCT((($U79:$AF79)="x")*($U$4:$AF$4=R$7))</f>
        <v>0</v>
      </c>
      <c r="S79" s="1">
        <f>SUMPRODUCT((($U79:$AF79)="x")*($U$4:$AF$4=S$7))</f>
        <v>0</v>
      </c>
      <c r="T79" s="15">
        <f>SUMPRODUCT((($U79:$AF79)="x")*($U$4:$AF$4=T$7))</f>
        <v>0</v>
      </c>
      <c r="U79" s="16"/>
      <c r="V79" s="9"/>
      <c r="W79" s="9"/>
      <c r="X79" s="13"/>
      <c r="Y79" s="12"/>
      <c r="Z79" s="9"/>
      <c r="AA79" s="9"/>
      <c r="AB79" s="13"/>
      <c r="AC79" s="12"/>
      <c r="AD79" s="9"/>
      <c r="AE79" s="9"/>
      <c r="AF79" s="13"/>
    </row>
    <row r="80" spans="1:32" s="2" customFormat="1" x14ac:dyDescent="0.45">
      <c r="A80" s="7"/>
      <c r="B80" s="7"/>
      <c r="C80" s="8"/>
      <c r="D80" s="8"/>
      <c r="E80" s="7"/>
      <c r="F80" s="1" t="str">
        <f t="shared" ca="1" si="15"/>
        <v/>
      </c>
      <c r="G80" s="1" t="str">
        <f t="shared" ca="1" si="16"/>
        <v/>
      </c>
      <c r="H80" s="1" t="str">
        <f t="shared" ca="1" si="17"/>
        <v/>
      </c>
      <c r="I80" s="1" t="str">
        <f t="shared" ca="1" si="18"/>
        <v/>
      </c>
      <c r="J80" s="1" t="str">
        <f t="shared" ca="1" si="19"/>
        <v/>
      </c>
      <c r="K80" s="1" t="str">
        <f t="shared" ca="1" si="20"/>
        <v/>
      </c>
      <c r="L80" s="1" t="str">
        <f t="shared" ca="1" si="21"/>
        <v/>
      </c>
      <c r="M80" s="1" t="str">
        <f t="shared" ca="1" si="22"/>
        <v/>
      </c>
      <c r="N80" s="1" t="str">
        <f t="shared" ca="1" si="23"/>
        <v/>
      </c>
      <c r="O80" s="1" t="str">
        <f t="shared" ca="1" si="24"/>
        <v/>
      </c>
      <c r="P80" s="1" t="str">
        <f t="shared" ca="1" si="25"/>
        <v/>
      </c>
      <c r="Q80" s="1" t="str">
        <f t="shared" ca="1" si="26"/>
        <v/>
      </c>
      <c r="R80" s="1">
        <f>SUMPRODUCT((($U80:$AF80)="x")*($U$4:$AF$4=R$7))</f>
        <v>0</v>
      </c>
      <c r="S80" s="1">
        <f>SUMPRODUCT((($U80:$AF80)="x")*($U$4:$AF$4=S$7))</f>
        <v>0</v>
      </c>
      <c r="T80" s="15">
        <f>SUMPRODUCT((($U80:$AF80)="x")*($U$4:$AF$4=T$7))</f>
        <v>0</v>
      </c>
      <c r="U80" s="16"/>
      <c r="V80" s="9"/>
      <c r="W80" s="9"/>
      <c r="X80" s="13"/>
      <c r="Y80" s="12"/>
      <c r="Z80" s="9"/>
      <c r="AA80" s="9"/>
      <c r="AB80" s="13"/>
      <c r="AC80" s="12"/>
      <c r="AD80" s="9"/>
      <c r="AE80" s="9"/>
      <c r="AF80" s="13"/>
    </row>
    <row r="81" spans="1:32" s="2" customFormat="1" x14ac:dyDescent="0.45">
      <c r="A81" s="7"/>
      <c r="B81" s="7"/>
      <c r="C81" s="8"/>
      <c r="D81" s="8"/>
      <c r="E81" s="7"/>
      <c r="F81" s="1" t="str">
        <f t="shared" ca="1" si="15"/>
        <v/>
      </c>
      <c r="G81" s="1" t="str">
        <f t="shared" ca="1" si="16"/>
        <v/>
      </c>
      <c r="H81" s="1" t="str">
        <f t="shared" ca="1" si="17"/>
        <v/>
      </c>
      <c r="I81" s="1" t="str">
        <f t="shared" ca="1" si="18"/>
        <v/>
      </c>
      <c r="J81" s="1" t="str">
        <f t="shared" ca="1" si="19"/>
        <v/>
      </c>
      <c r="K81" s="1" t="str">
        <f t="shared" ca="1" si="20"/>
        <v/>
      </c>
      <c r="L81" s="1" t="str">
        <f t="shared" ca="1" si="21"/>
        <v/>
      </c>
      <c r="M81" s="1" t="str">
        <f t="shared" ca="1" si="22"/>
        <v/>
      </c>
      <c r="N81" s="1" t="str">
        <f t="shared" ca="1" si="23"/>
        <v/>
      </c>
      <c r="O81" s="1" t="str">
        <f t="shared" ca="1" si="24"/>
        <v/>
      </c>
      <c r="P81" s="1" t="str">
        <f t="shared" ca="1" si="25"/>
        <v/>
      </c>
      <c r="Q81" s="1" t="str">
        <f t="shared" ca="1" si="26"/>
        <v/>
      </c>
      <c r="R81" s="1">
        <f>SUMPRODUCT((($U81:$AF81)="x")*($U$4:$AF$4=R$7))</f>
        <v>0</v>
      </c>
      <c r="S81" s="1">
        <f>SUMPRODUCT((($U81:$AF81)="x")*($U$4:$AF$4=S$7))</f>
        <v>0</v>
      </c>
      <c r="T81" s="15">
        <f>SUMPRODUCT((($U81:$AF81)="x")*($U$4:$AF$4=T$7))</f>
        <v>0</v>
      </c>
      <c r="U81" s="16"/>
      <c r="V81" s="9"/>
      <c r="W81" s="9"/>
      <c r="X81" s="13"/>
      <c r="Y81" s="12"/>
      <c r="Z81" s="9"/>
      <c r="AA81" s="9"/>
      <c r="AB81" s="13"/>
      <c r="AC81" s="12"/>
      <c r="AD81" s="9"/>
      <c r="AE81" s="9"/>
      <c r="AF81" s="13"/>
    </row>
    <row r="82" spans="1:32" s="2" customFormat="1" x14ac:dyDescent="0.45">
      <c r="A82" s="7"/>
      <c r="B82" s="7"/>
      <c r="C82" s="8"/>
      <c r="D82" s="8"/>
      <c r="E82" s="7"/>
      <c r="F82" s="1" t="str">
        <f t="shared" ca="1" si="15"/>
        <v/>
      </c>
      <c r="G82" s="1" t="str">
        <f t="shared" ca="1" si="16"/>
        <v/>
      </c>
      <c r="H82" s="1" t="str">
        <f t="shared" ca="1" si="17"/>
        <v/>
      </c>
      <c r="I82" s="1" t="str">
        <f t="shared" ca="1" si="18"/>
        <v/>
      </c>
      <c r="J82" s="1" t="str">
        <f t="shared" ca="1" si="19"/>
        <v/>
      </c>
      <c r="K82" s="1" t="str">
        <f t="shared" ca="1" si="20"/>
        <v/>
      </c>
      <c r="L82" s="1" t="str">
        <f t="shared" ca="1" si="21"/>
        <v/>
      </c>
      <c r="M82" s="1" t="str">
        <f t="shared" ca="1" si="22"/>
        <v/>
      </c>
      <c r="N82" s="1" t="str">
        <f t="shared" ca="1" si="23"/>
        <v/>
      </c>
      <c r="O82" s="1" t="str">
        <f t="shared" ca="1" si="24"/>
        <v/>
      </c>
      <c r="P82" s="1" t="str">
        <f t="shared" ca="1" si="25"/>
        <v/>
      </c>
      <c r="Q82" s="1" t="str">
        <f t="shared" ca="1" si="26"/>
        <v/>
      </c>
      <c r="R82" s="1">
        <f>SUMPRODUCT((($U82:$AF82)="x")*($U$4:$AF$4=R$7))</f>
        <v>0</v>
      </c>
      <c r="S82" s="1">
        <f>SUMPRODUCT((($U82:$AF82)="x")*($U$4:$AF$4=S$7))</f>
        <v>0</v>
      </c>
      <c r="T82" s="15">
        <f>SUMPRODUCT((($U82:$AF82)="x")*($U$4:$AF$4=T$7))</f>
        <v>0</v>
      </c>
      <c r="U82" s="16"/>
      <c r="V82" s="9"/>
      <c r="W82" s="9"/>
      <c r="X82" s="13"/>
      <c r="Y82" s="12"/>
      <c r="Z82" s="9"/>
      <c r="AA82" s="9"/>
      <c r="AB82" s="13"/>
      <c r="AC82" s="12"/>
      <c r="AD82" s="9"/>
      <c r="AE82" s="9"/>
      <c r="AF82" s="13"/>
    </row>
    <row r="83" spans="1:32" s="2" customFormat="1" x14ac:dyDescent="0.45">
      <c r="A83" s="7"/>
      <c r="B83" s="7"/>
      <c r="C83" s="8"/>
      <c r="D83" s="8"/>
      <c r="E83" s="7"/>
      <c r="F83" s="1" t="str">
        <f t="shared" ca="1" si="15"/>
        <v/>
      </c>
      <c r="G83" s="1" t="str">
        <f t="shared" ca="1" si="16"/>
        <v/>
      </c>
      <c r="H83" s="1" t="str">
        <f t="shared" ca="1" si="17"/>
        <v/>
      </c>
      <c r="I83" s="1" t="str">
        <f t="shared" ca="1" si="18"/>
        <v/>
      </c>
      <c r="J83" s="1" t="str">
        <f t="shared" ca="1" si="19"/>
        <v/>
      </c>
      <c r="K83" s="1" t="str">
        <f t="shared" ca="1" si="20"/>
        <v/>
      </c>
      <c r="L83" s="1" t="str">
        <f t="shared" ca="1" si="21"/>
        <v/>
      </c>
      <c r="M83" s="1" t="str">
        <f t="shared" ca="1" si="22"/>
        <v/>
      </c>
      <c r="N83" s="1" t="str">
        <f t="shared" ca="1" si="23"/>
        <v/>
      </c>
      <c r="O83" s="1" t="str">
        <f t="shared" ca="1" si="24"/>
        <v/>
      </c>
      <c r="P83" s="1" t="str">
        <f t="shared" ca="1" si="25"/>
        <v/>
      </c>
      <c r="Q83" s="1" t="str">
        <f t="shared" ca="1" si="26"/>
        <v/>
      </c>
      <c r="R83" s="1">
        <f>SUMPRODUCT((($U83:$AF83)="x")*($U$4:$AF$4=R$7))</f>
        <v>0</v>
      </c>
      <c r="S83" s="1">
        <f>SUMPRODUCT((($U83:$AF83)="x")*($U$4:$AF$4=S$7))</f>
        <v>0</v>
      </c>
      <c r="T83" s="15">
        <f>SUMPRODUCT((($U83:$AF83)="x")*($U$4:$AF$4=T$7))</f>
        <v>0</v>
      </c>
      <c r="U83" s="16"/>
      <c r="V83" s="9"/>
      <c r="W83" s="9"/>
      <c r="X83" s="13"/>
      <c r="Y83" s="12"/>
      <c r="Z83" s="9"/>
      <c r="AA83" s="9"/>
      <c r="AB83" s="13"/>
      <c r="AC83" s="12"/>
      <c r="AD83" s="9"/>
      <c r="AE83" s="9"/>
      <c r="AF83" s="13"/>
    </row>
    <row r="84" spans="1:32" s="2" customFormat="1" x14ac:dyDescent="0.45">
      <c r="A84" s="7"/>
      <c r="B84" s="7"/>
      <c r="C84" s="8"/>
      <c r="D84" s="8"/>
      <c r="E84" s="7"/>
      <c r="F84" s="1" t="str">
        <f t="shared" ca="1" si="15"/>
        <v/>
      </c>
      <c r="G84" s="1" t="str">
        <f t="shared" ca="1" si="16"/>
        <v/>
      </c>
      <c r="H84" s="1" t="str">
        <f t="shared" ca="1" si="17"/>
        <v/>
      </c>
      <c r="I84" s="1" t="str">
        <f t="shared" ca="1" si="18"/>
        <v/>
      </c>
      <c r="J84" s="1" t="str">
        <f t="shared" ca="1" si="19"/>
        <v/>
      </c>
      <c r="K84" s="1" t="str">
        <f t="shared" ca="1" si="20"/>
        <v/>
      </c>
      <c r="L84" s="1" t="str">
        <f t="shared" ca="1" si="21"/>
        <v/>
      </c>
      <c r="M84" s="1" t="str">
        <f t="shared" ca="1" si="22"/>
        <v/>
      </c>
      <c r="N84" s="1" t="str">
        <f t="shared" ca="1" si="23"/>
        <v/>
      </c>
      <c r="O84" s="1" t="str">
        <f t="shared" ca="1" si="24"/>
        <v/>
      </c>
      <c r="P84" s="1" t="str">
        <f t="shared" ca="1" si="25"/>
        <v/>
      </c>
      <c r="Q84" s="1" t="str">
        <f t="shared" ca="1" si="26"/>
        <v/>
      </c>
      <c r="R84" s="1">
        <f>SUMPRODUCT((($U84:$AF84)="x")*($U$4:$AF$4=R$7))</f>
        <v>0</v>
      </c>
      <c r="S84" s="1">
        <f>SUMPRODUCT((($U84:$AF84)="x")*($U$4:$AF$4=S$7))</f>
        <v>0</v>
      </c>
      <c r="T84" s="15">
        <f>SUMPRODUCT((($U84:$AF84)="x")*($U$4:$AF$4=T$7))</f>
        <v>0</v>
      </c>
      <c r="U84" s="16"/>
      <c r="V84" s="9"/>
      <c r="W84" s="9"/>
      <c r="X84" s="13"/>
      <c r="Y84" s="12"/>
      <c r="Z84" s="9"/>
      <c r="AA84" s="9"/>
      <c r="AB84" s="13"/>
      <c r="AC84" s="12"/>
      <c r="AD84" s="9"/>
      <c r="AE84" s="9"/>
      <c r="AF84" s="13"/>
    </row>
    <row r="85" spans="1:32" s="2" customFormat="1" x14ac:dyDescent="0.45">
      <c r="A85" s="7"/>
      <c r="B85" s="7"/>
      <c r="C85" s="8"/>
      <c r="D85" s="8"/>
      <c r="E85" s="7"/>
      <c r="F85" s="1" t="str">
        <f t="shared" ca="1" si="15"/>
        <v/>
      </c>
      <c r="G85" s="1" t="str">
        <f t="shared" ca="1" si="16"/>
        <v/>
      </c>
      <c r="H85" s="1" t="str">
        <f t="shared" ca="1" si="17"/>
        <v/>
      </c>
      <c r="I85" s="1" t="str">
        <f t="shared" ca="1" si="18"/>
        <v/>
      </c>
      <c r="J85" s="1" t="str">
        <f t="shared" ca="1" si="19"/>
        <v/>
      </c>
      <c r="K85" s="1" t="str">
        <f t="shared" ca="1" si="20"/>
        <v/>
      </c>
      <c r="L85" s="1" t="str">
        <f t="shared" ca="1" si="21"/>
        <v/>
      </c>
      <c r="M85" s="1" t="str">
        <f t="shared" ca="1" si="22"/>
        <v/>
      </c>
      <c r="N85" s="1" t="str">
        <f t="shared" ca="1" si="23"/>
        <v/>
      </c>
      <c r="O85" s="1" t="str">
        <f t="shared" ca="1" si="24"/>
        <v/>
      </c>
      <c r="P85" s="1" t="str">
        <f t="shared" ca="1" si="25"/>
        <v/>
      </c>
      <c r="Q85" s="1" t="str">
        <f t="shared" ca="1" si="26"/>
        <v/>
      </c>
      <c r="R85" s="1">
        <f>SUMPRODUCT((($U85:$AF85)="x")*($U$4:$AF$4=R$7))</f>
        <v>0</v>
      </c>
      <c r="S85" s="1">
        <f>SUMPRODUCT((($U85:$AF85)="x")*($U$4:$AF$4=S$7))</f>
        <v>0</v>
      </c>
      <c r="T85" s="15">
        <f>SUMPRODUCT((($U85:$AF85)="x")*($U$4:$AF$4=T$7))</f>
        <v>0</v>
      </c>
      <c r="U85" s="16"/>
      <c r="V85" s="9"/>
      <c r="W85" s="9"/>
      <c r="X85" s="13"/>
      <c r="Y85" s="12"/>
      <c r="Z85" s="9"/>
      <c r="AA85" s="9"/>
      <c r="AB85" s="13"/>
      <c r="AC85" s="12"/>
      <c r="AD85" s="9"/>
      <c r="AE85" s="9"/>
      <c r="AF85" s="13"/>
    </row>
    <row r="86" spans="1:32" s="2" customFormat="1" x14ac:dyDescent="0.45">
      <c r="A86" s="7"/>
      <c r="B86" s="7"/>
      <c r="C86" s="8"/>
      <c r="D86" s="8"/>
      <c r="E86" s="7"/>
      <c r="F86" s="1" t="str">
        <f t="shared" ca="1" si="15"/>
        <v/>
      </c>
      <c r="G86" s="1" t="str">
        <f t="shared" ca="1" si="16"/>
        <v/>
      </c>
      <c r="H86" s="1" t="str">
        <f t="shared" ca="1" si="17"/>
        <v/>
      </c>
      <c r="I86" s="1" t="str">
        <f t="shared" ca="1" si="18"/>
        <v/>
      </c>
      <c r="J86" s="1" t="str">
        <f t="shared" ca="1" si="19"/>
        <v/>
      </c>
      <c r="K86" s="1" t="str">
        <f t="shared" ca="1" si="20"/>
        <v/>
      </c>
      <c r="L86" s="1" t="str">
        <f t="shared" ca="1" si="21"/>
        <v/>
      </c>
      <c r="M86" s="1" t="str">
        <f t="shared" ca="1" si="22"/>
        <v/>
      </c>
      <c r="N86" s="1" t="str">
        <f t="shared" ca="1" si="23"/>
        <v/>
      </c>
      <c r="O86" s="1" t="str">
        <f t="shared" ca="1" si="24"/>
        <v/>
      </c>
      <c r="P86" s="1" t="str">
        <f t="shared" ca="1" si="25"/>
        <v/>
      </c>
      <c r="Q86" s="1" t="str">
        <f t="shared" ca="1" si="26"/>
        <v/>
      </c>
      <c r="R86" s="1">
        <f>SUMPRODUCT((($U86:$AF86)="x")*($U$4:$AF$4=R$7))</f>
        <v>0</v>
      </c>
      <c r="S86" s="1">
        <f>SUMPRODUCT((($U86:$AF86)="x")*($U$4:$AF$4=S$7))</f>
        <v>0</v>
      </c>
      <c r="T86" s="15">
        <f>SUMPRODUCT((($U86:$AF86)="x")*($U$4:$AF$4=T$7))</f>
        <v>0</v>
      </c>
      <c r="U86" s="16"/>
      <c r="V86" s="9"/>
      <c r="W86" s="9"/>
      <c r="X86" s="13"/>
      <c r="Y86" s="12"/>
      <c r="Z86" s="9"/>
      <c r="AA86" s="9"/>
      <c r="AB86" s="13"/>
      <c r="AC86" s="12"/>
      <c r="AD86" s="9"/>
      <c r="AE86" s="9"/>
      <c r="AF86" s="13"/>
    </row>
    <row r="87" spans="1:32" s="2" customFormat="1" x14ac:dyDescent="0.45">
      <c r="A87" s="7"/>
      <c r="B87" s="7"/>
      <c r="C87" s="8"/>
      <c r="D87" s="8"/>
      <c r="E87" s="7"/>
      <c r="F87" s="1" t="str">
        <f t="shared" ca="1" si="15"/>
        <v/>
      </c>
      <c r="G87" s="1" t="str">
        <f t="shared" ca="1" si="16"/>
        <v/>
      </c>
      <c r="H87" s="1" t="str">
        <f t="shared" ca="1" si="17"/>
        <v/>
      </c>
      <c r="I87" s="1" t="str">
        <f t="shared" ca="1" si="18"/>
        <v/>
      </c>
      <c r="J87" s="1" t="str">
        <f t="shared" ca="1" si="19"/>
        <v/>
      </c>
      <c r="K87" s="1" t="str">
        <f t="shared" ca="1" si="20"/>
        <v/>
      </c>
      <c r="L87" s="1" t="str">
        <f t="shared" ca="1" si="21"/>
        <v/>
      </c>
      <c r="M87" s="1" t="str">
        <f t="shared" ca="1" si="22"/>
        <v/>
      </c>
      <c r="N87" s="1" t="str">
        <f t="shared" ca="1" si="23"/>
        <v/>
      </c>
      <c r="O87" s="1" t="str">
        <f t="shared" ca="1" si="24"/>
        <v/>
      </c>
      <c r="P87" s="1" t="str">
        <f t="shared" ca="1" si="25"/>
        <v/>
      </c>
      <c r="Q87" s="1" t="str">
        <f t="shared" ca="1" si="26"/>
        <v/>
      </c>
      <c r="R87" s="1">
        <f>SUMPRODUCT((($U87:$AF87)="x")*($U$4:$AF$4=R$7))</f>
        <v>0</v>
      </c>
      <c r="S87" s="1">
        <f>SUMPRODUCT((($U87:$AF87)="x")*($U$4:$AF$4=S$7))</f>
        <v>0</v>
      </c>
      <c r="T87" s="15">
        <f>SUMPRODUCT((($U87:$AF87)="x")*($U$4:$AF$4=T$7))</f>
        <v>0</v>
      </c>
      <c r="U87" s="16"/>
      <c r="V87" s="9"/>
      <c r="W87" s="9"/>
      <c r="X87" s="13"/>
      <c r="Y87" s="12"/>
      <c r="Z87" s="9"/>
      <c r="AA87" s="9"/>
      <c r="AB87" s="13"/>
      <c r="AC87" s="12"/>
      <c r="AD87" s="9"/>
      <c r="AE87" s="9"/>
      <c r="AF87" s="13"/>
    </row>
    <row r="88" spans="1:32" s="2" customFormat="1" x14ac:dyDescent="0.45">
      <c r="A88" s="7"/>
      <c r="B88" s="7"/>
      <c r="C88" s="8"/>
      <c r="D88" s="8"/>
      <c r="E88" s="7"/>
      <c r="F88" s="1" t="str">
        <f t="shared" ca="1" si="15"/>
        <v/>
      </c>
      <c r="G88" s="1" t="str">
        <f t="shared" ca="1" si="16"/>
        <v/>
      </c>
      <c r="H88" s="1" t="str">
        <f t="shared" ca="1" si="17"/>
        <v/>
      </c>
      <c r="I88" s="1" t="str">
        <f t="shared" ca="1" si="18"/>
        <v/>
      </c>
      <c r="J88" s="1" t="str">
        <f t="shared" ca="1" si="19"/>
        <v/>
      </c>
      <c r="K88" s="1" t="str">
        <f t="shared" ca="1" si="20"/>
        <v/>
      </c>
      <c r="L88" s="1" t="str">
        <f t="shared" ca="1" si="21"/>
        <v/>
      </c>
      <c r="M88" s="1" t="str">
        <f t="shared" ca="1" si="22"/>
        <v/>
      </c>
      <c r="N88" s="1" t="str">
        <f t="shared" ca="1" si="23"/>
        <v/>
      </c>
      <c r="O88" s="1" t="str">
        <f t="shared" ca="1" si="24"/>
        <v/>
      </c>
      <c r="P88" s="1" t="str">
        <f t="shared" ca="1" si="25"/>
        <v/>
      </c>
      <c r="Q88" s="1" t="str">
        <f t="shared" ca="1" si="26"/>
        <v/>
      </c>
      <c r="R88" s="1">
        <f>SUMPRODUCT((($U88:$AF88)="x")*($U$4:$AF$4=R$7))</f>
        <v>0</v>
      </c>
      <c r="S88" s="1">
        <f>SUMPRODUCT((($U88:$AF88)="x")*($U$4:$AF$4=S$7))</f>
        <v>0</v>
      </c>
      <c r="T88" s="15">
        <f>SUMPRODUCT((($U88:$AF88)="x")*($U$4:$AF$4=T$7))</f>
        <v>0</v>
      </c>
      <c r="U88" s="16"/>
      <c r="V88" s="9"/>
      <c r="W88" s="9"/>
      <c r="X88" s="13"/>
      <c r="Y88" s="12"/>
      <c r="Z88" s="9"/>
      <c r="AA88" s="9"/>
      <c r="AB88" s="13"/>
      <c r="AC88" s="12"/>
      <c r="AD88" s="9"/>
      <c r="AE88" s="9"/>
      <c r="AF88" s="13"/>
    </row>
    <row r="89" spans="1:32" s="2" customFormat="1" x14ac:dyDescent="0.45">
      <c r="A89" s="7"/>
      <c r="B89" s="7"/>
      <c r="C89" s="8"/>
      <c r="D89" s="8"/>
      <c r="E89" s="7"/>
      <c r="F89" s="1" t="str">
        <f t="shared" ca="1" si="15"/>
        <v/>
      </c>
      <c r="G89" s="1" t="str">
        <f t="shared" ca="1" si="16"/>
        <v/>
      </c>
      <c r="H89" s="1" t="str">
        <f t="shared" ca="1" si="17"/>
        <v/>
      </c>
      <c r="I89" s="1" t="str">
        <f t="shared" ca="1" si="18"/>
        <v/>
      </c>
      <c r="J89" s="1" t="str">
        <f t="shared" ca="1" si="19"/>
        <v/>
      </c>
      <c r="K89" s="1" t="str">
        <f t="shared" ca="1" si="20"/>
        <v/>
      </c>
      <c r="L89" s="1" t="str">
        <f t="shared" ca="1" si="21"/>
        <v/>
      </c>
      <c r="M89" s="1" t="str">
        <f t="shared" ca="1" si="22"/>
        <v/>
      </c>
      <c r="N89" s="1" t="str">
        <f t="shared" ca="1" si="23"/>
        <v/>
      </c>
      <c r="O89" s="1" t="str">
        <f t="shared" ca="1" si="24"/>
        <v/>
      </c>
      <c r="P89" s="1" t="str">
        <f t="shared" ca="1" si="25"/>
        <v/>
      </c>
      <c r="Q89" s="1" t="str">
        <f t="shared" ca="1" si="26"/>
        <v/>
      </c>
      <c r="R89" s="1">
        <f>SUMPRODUCT((($U89:$AF89)="x")*($U$4:$AF$4=R$7))</f>
        <v>0</v>
      </c>
      <c r="S89" s="1">
        <f>SUMPRODUCT((($U89:$AF89)="x")*($U$4:$AF$4=S$7))</f>
        <v>0</v>
      </c>
      <c r="T89" s="15">
        <f>SUMPRODUCT((($U89:$AF89)="x")*($U$4:$AF$4=T$7))</f>
        <v>0</v>
      </c>
      <c r="U89" s="16"/>
      <c r="V89" s="9"/>
      <c r="W89" s="9"/>
      <c r="X89" s="13"/>
      <c r="Y89" s="12"/>
      <c r="Z89" s="9"/>
      <c r="AA89" s="9"/>
      <c r="AB89" s="13"/>
      <c r="AC89" s="12"/>
      <c r="AD89" s="9"/>
      <c r="AE89" s="9"/>
      <c r="AF89" s="13"/>
    </row>
    <row r="90" spans="1:32" s="2" customFormat="1" x14ac:dyDescent="0.45">
      <c r="A90" s="7"/>
      <c r="B90" s="7"/>
      <c r="C90" s="8"/>
      <c r="D90" s="8"/>
      <c r="E90" s="7"/>
      <c r="F90" s="1" t="str">
        <f t="shared" ca="1" si="15"/>
        <v/>
      </c>
      <c r="G90" s="1" t="str">
        <f t="shared" ca="1" si="16"/>
        <v/>
      </c>
      <c r="H90" s="1" t="str">
        <f t="shared" ca="1" si="17"/>
        <v/>
      </c>
      <c r="I90" s="1" t="str">
        <f t="shared" ca="1" si="18"/>
        <v/>
      </c>
      <c r="J90" s="1" t="str">
        <f t="shared" ca="1" si="19"/>
        <v/>
      </c>
      <c r="K90" s="1" t="str">
        <f t="shared" ca="1" si="20"/>
        <v/>
      </c>
      <c r="L90" s="1" t="str">
        <f t="shared" ca="1" si="21"/>
        <v/>
      </c>
      <c r="M90" s="1" t="str">
        <f t="shared" ca="1" si="22"/>
        <v/>
      </c>
      <c r="N90" s="1" t="str">
        <f t="shared" ca="1" si="23"/>
        <v/>
      </c>
      <c r="O90" s="1" t="str">
        <f t="shared" ca="1" si="24"/>
        <v/>
      </c>
      <c r="P90" s="1" t="str">
        <f t="shared" ca="1" si="25"/>
        <v/>
      </c>
      <c r="Q90" s="1" t="str">
        <f t="shared" ca="1" si="26"/>
        <v/>
      </c>
      <c r="R90" s="1">
        <f>SUMPRODUCT((($U90:$AF90)="x")*($U$4:$AF$4=R$7))</f>
        <v>0</v>
      </c>
      <c r="S90" s="1">
        <f>SUMPRODUCT((($U90:$AF90)="x")*($U$4:$AF$4=S$7))</f>
        <v>0</v>
      </c>
      <c r="T90" s="15">
        <f>SUMPRODUCT((($U90:$AF90)="x")*($U$4:$AF$4=T$7))</f>
        <v>0</v>
      </c>
      <c r="U90" s="16"/>
      <c r="V90" s="9"/>
      <c r="W90" s="9"/>
      <c r="X90" s="13"/>
      <c r="Y90" s="12"/>
      <c r="Z90" s="9"/>
      <c r="AA90" s="9"/>
      <c r="AB90" s="13"/>
      <c r="AC90" s="12"/>
      <c r="AD90" s="9"/>
      <c r="AE90" s="9"/>
      <c r="AF90" s="13"/>
    </row>
    <row r="91" spans="1:32" s="2" customFormat="1" x14ac:dyDescent="0.45">
      <c r="A91" s="7"/>
      <c r="B91" s="7"/>
      <c r="C91" s="8"/>
      <c r="D91" s="8"/>
      <c r="E91" s="7"/>
      <c r="F91" s="1" t="str">
        <f t="shared" ca="1" si="15"/>
        <v/>
      </c>
      <c r="G91" s="1" t="str">
        <f t="shared" ca="1" si="16"/>
        <v/>
      </c>
      <c r="H91" s="1" t="str">
        <f t="shared" ca="1" si="17"/>
        <v/>
      </c>
      <c r="I91" s="1" t="str">
        <f t="shared" ca="1" si="18"/>
        <v/>
      </c>
      <c r="J91" s="1" t="str">
        <f t="shared" ca="1" si="19"/>
        <v/>
      </c>
      <c r="K91" s="1" t="str">
        <f t="shared" ca="1" si="20"/>
        <v/>
      </c>
      <c r="L91" s="1" t="str">
        <f t="shared" ca="1" si="21"/>
        <v/>
      </c>
      <c r="M91" s="1" t="str">
        <f t="shared" ca="1" si="22"/>
        <v/>
      </c>
      <c r="N91" s="1" t="str">
        <f t="shared" ca="1" si="23"/>
        <v/>
      </c>
      <c r="O91" s="1" t="str">
        <f t="shared" ca="1" si="24"/>
        <v/>
      </c>
      <c r="P91" s="1" t="str">
        <f t="shared" ca="1" si="25"/>
        <v/>
      </c>
      <c r="Q91" s="1" t="str">
        <f t="shared" ca="1" si="26"/>
        <v/>
      </c>
      <c r="R91" s="1">
        <f>SUMPRODUCT((($U91:$AF91)="x")*($U$4:$AF$4=R$7))</f>
        <v>0</v>
      </c>
      <c r="S91" s="1">
        <f>SUMPRODUCT((($U91:$AF91)="x")*($U$4:$AF$4=S$7))</f>
        <v>0</v>
      </c>
      <c r="T91" s="15">
        <f>SUMPRODUCT((($U91:$AF91)="x")*($U$4:$AF$4=T$7))</f>
        <v>0</v>
      </c>
      <c r="U91" s="16"/>
      <c r="V91" s="9"/>
      <c r="W91" s="9"/>
      <c r="X91" s="13"/>
      <c r="Y91" s="12"/>
      <c r="Z91" s="9"/>
      <c r="AA91" s="9"/>
      <c r="AB91" s="13"/>
      <c r="AC91" s="12"/>
      <c r="AD91" s="9"/>
      <c r="AE91" s="9"/>
      <c r="AF91" s="13"/>
    </row>
    <row r="92" spans="1:32" s="2" customFormat="1" x14ac:dyDescent="0.45">
      <c r="A92" s="7"/>
      <c r="B92" s="7"/>
      <c r="C92" s="8"/>
      <c r="D92" s="8"/>
      <c r="E92" s="7"/>
      <c r="F92" s="1" t="str">
        <f t="shared" ca="1" si="15"/>
        <v/>
      </c>
      <c r="G92" s="1" t="str">
        <f t="shared" ca="1" si="16"/>
        <v/>
      </c>
      <c r="H92" s="1" t="str">
        <f t="shared" ca="1" si="17"/>
        <v/>
      </c>
      <c r="I92" s="1" t="str">
        <f t="shared" ca="1" si="18"/>
        <v/>
      </c>
      <c r="J92" s="1" t="str">
        <f t="shared" ca="1" si="19"/>
        <v/>
      </c>
      <c r="K92" s="1" t="str">
        <f t="shared" ca="1" si="20"/>
        <v/>
      </c>
      <c r="L92" s="1" t="str">
        <f t="shared" ca="1" si="21"/>
        <v/>
      </c>
      <c r="M92" s="1" t="str">
        <f t="shared" ca="1" si="22"/>
        <v/>
      </c>
      <c r="N92" s="1" t="str">
        <f t="shared" ca="1" si="23"/>
        <v/>
      </c>
      <c r="O92" s="1" t="str">
        <f t="shared" ca="1" si="24"/>
        <v/>
      </c>
      <c r="P92" s="1" t="str">
        <f t="shared" ca="1" si="25"/>
        <v/>
      </c>
      <c r="Q92" s="1" t="str">
        <f t="shared" ca="1" si="26"/>
        <v/>
      </c>
      <c r="R92" s="1">
        <f>SUMPRODUCT((($U92:$AF92)="x")*($U$4:$AF$4=R$7))</f>
        <v>0</v>
      </c>
      <c r="S92" s="1">
        <f>SUMPRODUCT((($U92:$AF92)="x")*($U$4:$AF$4=S$7))</f>
        <v>0</v>
      </c>
      <c r="T92" s="15">
        <f>SUMPRODUCT((($U92:$AF92)="x")*($U$4:$AF$4=T$7))</f>
        <v>0</v>
      </c>
      <c r="U92" s="16"/>
      <c r="V92" s="9"/>
      <c r="W92" s="9"/>
      <c r="X92" s="13"/>
      <c r="Y92" s="12"/>
      <c r="Z92" s="9"/>
      <c r="AA92" s="9"/>
      <c r="AB92" s="13"/>
      <c r="AC92" s="12"/>
      <c r="AD92" s="9"/>
      <c r="AE92" s="9"/>
      <c r="AF92" s="13"/>
    </row>
    <row r="93" spans="1:32" s="2" customFormat="1" x14ac:dyDescent="0.45">
      <c r="A93" s="7"/>
      <c r="B93" s="7"/>
      <c r="C93" s="8"/>
      <c r="D93" s="8"/>
      <c r="E93" s="7"/>
      <c r="F93" s="1" t="str">
        <f t="shared" ca="1" si="15"/>
        <v/>
      </c>
      <c r="G93" s="1" t="str">
        <f t="shared" ca="1" si="16"/>
        <v/>
      </c>
      <c r="H93" s="1" t="str">
        <f t="shared" ca="1" si="17"/>
        <v/>
      </c>
      <c r="I93" s="1" t="str">
        <f t="shared" ca="1" si="18"/>
        <v/>
      </c>
      <c r="J93" s="1" t="str">
        <f t="shared" ca="1" si="19"/>
        <v/>
      </c>
      <c r="K93" s="1" t="str">
        <f t="shared" ca="1" si="20"/>
        <v/>
      </c>
      <c r="L93" s="1" t="str">
        <f t="shared" ca="1" si="21"/>
        <v/>
      </c>
      <c r="M93" s="1" t="str">
        <f t="shared" ca="1" si="22"/>
        <v/>
      </c>
      <c r="N93" s="1" t="str">
        <f t="shared" ca="1" si="23"/>
        <v/>
      </c>
      <c r="O93" s="1" t="str">
        <f t="shared" ca="1" si="24"/>
        <v/>
      </c>
      <c r="P93" s="1" t="str">
        <f t="shared" ca="1" si="25"/>
        <v/>
      </c>
      <c r="Q93" s="1" t="str">
        <f t="shared" ca="1" si="26"/>
        <v/>
      </c>
      <c r="R93" s="1">
        <f>SUMPRODUCT((($U93:$AF93)="x")*($U$4:$AF$4=R$7))</f>
        <v>0</v>
      </c>
      <c r="S93" s="1">
        <f>SUMPRODUCT((($U93:$AF93)="x")*($U$4:$AF$4=S$7))</f>
        <v>0</v>
      </c>
      <c r="T93" s="15">
        <f>SUMPRODUCT((($U93:$AF93)="x")*($U$4:$AF$4=T$7))</f>
        <v>0</v>
      </c>
      <c r="U93" s="16"/>
      <c r="V93" s="9"/>
      <c r="W93" s="9"/>
      <c r="X93" s="13"/>
      <c r="Y93" s="12"/>
      <c r="Z93" s="9"/>
      <c r="AA93" s="9"/>
      <c r="AB93" s="13"/>
      <c r="AC93" s="12"/>
      <c r="AD93" s="9"/>
      <c r="AE93" s="9"/>
      <c r="AF93" s="13"/>
    </row>
    <row r="94" spans="1:32" s="2" customFormat="1" x14ac:dyDescent="0.45">
      <c r="A94" s="7"/>
      <c r="B94" s="7"/>
      <c r="C94" s="8"/>
      <c r="D94" s="8"/>
      <c r="E94" s="7"/>
      <c r="F94" s="1" t="str">
        <f t="shared" ca="1" si="15"/>
        <v/>
      </c>
      <c r="G94" s="1" t="str">
        <f t="shared" ca="1" si="16"/>
        <v/>
      </c>
      <c r="H94" s="1" t="str">
        <f t="shared" ca="1" si="17"/>
        <v/>
      </c>
      <c r="I94" s="1" t="str">
        <f t="shared" ca="1" si="18"/>
        <v/>
      </c>
      <c r="J94" s="1" t="str">
        <f t="shared" ca="1" si="19"/>
        <v/>
      </c>
      <c r="K94" s="1" t="str">
        <f t="shared" ca="1" si="20"/>
        <v/>
      </c>
      <c r="L94" s="1" t="str">
        <f t="shared" ca="1" si="21"/>
        <v/>
      </c>
      <c r="M94" s="1" t="str">
        <f t="shared" ca="1" si="22"/>
        <v/>
      </c>
      <c r="N94" s="1" t="str">
        <f t="shared" ca="1" si="23"/>
        <v/>
      </c>
      <c r="O94" s="1" t="str">
        <f t="shared" ca="1" si="24"/>
        <v/>
      </c>
      <c r="P94" s="1" t="str">
        <f t="shared" ca="1" si="25"/>
        <v/>
      </c>
      <c r="Q94" s="1" t="str">
        <f t="shared" ca="1" si="26"/>
        <v/>
      </c>
      <c r="R94" s="1">
        <f>SUMPRODUCT((($U94:$AF94)="x")*($U$4:$AF$4=R$7))</f>
        <v>0</v>
      </c>
      <c r="S94" s="1">
        <f>SUMPRODUCT((($U94:$AF94)="x")*($U$4:$AF$4=S$7))</f>
        <v>0</v>
      </c>
      <c r="T94" s="15">
        <f>SUMPRODUCT((($U94:$AF94)="x")*($U$4:$AF$4=T$7))</f>
        <v>0</v>
      </c>
      <c r="U94" s="16"/>
      <c r="V94" s="9"/>
      <c r="W94" s="9"/>
      <c r="X94" s="13"/>
      <c r="Y94" s="12"/>
      <c r="Z94" s="9"/>
      <c r="AA94" s="9"/>
      <c r="AB94" s="13"/>
      <c r="AC94" s="12"/>
      <c r="AD94" s="9"/>
      <c r="AE94" s="9"/>
      <c r="AF94" s="13"/>
    </row>
    <row r="95" spans="1:32" s="2" customFormat="1" x14ac:dyDescent="0.45">
      <c r="A95" s="7"/>
      <c r="B95" s="7"/>
      <c r="C95" s="8"/>
      <c r="D95" s="8"/>
      <c r="E95" s="7"/>
      <c r="F95" s="1" t="str">
        <f t="shared" ca="1" si="15"/>
        <v/>
      </c>
      <c r="G95" s="1" t="str">
        <f t="shared" ca="1" si="16"/>
        <v/>
      </c>
      <c r="H95" s="1" t="str">
        <f t="shared" ca="1" si="17"/>
        <v/>
      </c>
      <c r="I95" s="1" t="str">
        <f t="shared" ca="1" si="18"/>
        <v/>
      </c>
      <c r="J95" s="1" t="str">
        <f t="shared" ca="1" si="19"/>
        <v/>
      </c>
      <c r="K95" s="1" t="str">
        <f t="shared" ca="1" si="20"/>
        <v/>
      </c>
      <c r="L95" s="1" t="str">
        <f t="shared" ca="1" si="21"/>
        <v/>
      </c>
      <c r="M95" s="1" t="str">
        <f t="shared" ca="1" si="22"/>
        <v/>
      </c>
      <c r="N95" s="1" t="str">
        <f t="shared" ca="1" si="23"/>
        <v/>
      </c>
      <c r="O95" s="1" t="str">
        <f t="shared" ca="1" si="24"/>
        <v/>
      </c>
      <c r="P95" s="1" t="str">
        <f t="shared" ca="1" si="25"/>
        <v/>
      </c>
      <c r="Q95" s="1" t="str">
        <f t="shared" ca="1" si="26"/>
        <v/>
      </c>
      <c r="R95" s="1">
        <f>SUMPRODUCT((($U95:$AF95)="x")*($U$4:$AF$4=R$7))</f>
        <v>0</v>
      </c>
      <c r="S95" s="1">
        <f>SUMPRODUCT((($U95:$AF95)="x")*($U$4:$AF$4=S$7))</f>
        <v>0</v>
      </c>
      <c r="T95" s="15">
        <f>SUMPRODUCT((($U95:$AF95)="x")*($U$4:$AF$4=T$7))</f>
        <v>0</v>
      </c>
      <c r="U95" s="16"/>
      <c r="V95" s="9"/>
      <c r="W95" s="9"/>
      <c r="X95" s="13"/>
      <c r="Y95" s="12"/>
      <c r="Z95" s="9"/>
      <c r="AA95" s="9"/>
      <c r="AB95" s="13"/>
      <c r="AC95" s="12"/>
      <c r="AD95" s="9"/>
      <c r="AE95" s="9"/>
      <c r="AF95" s="13"/>
    </row>
    <row r="96" spans="1:32" s="2" customFormat="1" x14ac:dyDescent="0.45">
      <c r="A96" s="7"/>
      <c r="B96" s="7"/>
      <c r="C96" s="8"/>
      <c r="D96" s="8"/>
      <c r="E96" s="7"/>
      <c r="F96" s="1" t="str">
        <f t="shared" ca="1" si="15"/>
        <v/>
      </c>
      <c r="G96" s="1" t="str">
        <f t="shared" ca="1" si="16"/>
        <v/>
      </c>
      <c r="H96" s="1" t="str">
        <f t="shared" ca="1" si="17"/>
        <v/>
      </c>
      <c r="I96" s="1" t="str">
        <f t="shared" ca="1" si="18"/>
        <v/>
      </c>
      <c r="J96" s="1" t="str">
        <f t="shared" ca="1" si="19"/>
        <v/>
      </c>
      <c r="K96" s="1" t="str">
        <f t="shared" ca="1" si="20"/>
        <v/>
      </c>
      <c r="L96" s="1" t="str">
        <f t="shared" ca="1" si="21"/>
        <v/>
      </c>
      <c r="M96" s="1" t="str">
        <f t="shared" ca="1" si="22"/>
        <v/>
      </c>
      <c r="N96" s="1" t="str">
        <f t="shared" ca="1" si="23"/>
        <v/>
      </c>
      <c r="O96" s="1" t="str">
        <f t="shared" ca="1" si="24"/>
        <v/>
      </c>
      <c r="P96" s="1" t="str">
        <f t="shared" ca="1" si="25"/>
        <v/>
      </c>
      <c r="Q96" s="1" t="str">
        <f t="shared" ca="1" si="26"/>
        <v/>
      </c>
      <c r="R96" s="1">
        <f>SUMPRODUCT((($U96:$AF96)="x")*($U$4:$AF$4=R$7))</f>
        <v>0</v>
      </c>
      <c r="S96" s="1">
        <f>SUMPRODUCT((($U96:$AF96)="x")*($U$4:$AF$4=S$7))</f>
        <v>0</v>
      </c>
      <c r="T96" s="15">
        <f>SUMPRODUCT((($U96:$AF96)="x")*($U$4:$AF$4=T$7))</f>
        <v>0</v>
      </c>
      <c r="U96" s="16"/>
      <c r="V96" s="9"/>
      <c r="W96" s="9"/>
      <c r="X96" s="13"/>
      <c r="Y96" s="12"/>
      <c r="Z96" s="9"/>
      <c r="AA96" s="9"/>
      <c r="AB96" s="13"/>
      <c r="AC96" s="12"/>
      <c r="AD96" s="9"/>
      <c r="AE96" s="9"/>
      <c r="AF96" s="13"/>
    </row>
    <row r="97" spans="1:32" s="2" customFormat="1" x14ac:dyDescent="0.45">
      <c r="A97" s="7"/>
      <c r="B97" s="7"/>
      <c r="C97" s="8"/>
      <c r="D97" s="8"/>
      <c r="E97" s="7"/>
      <c r="F97" s="1" t="str">
        <f t="shared" ca="1" si="15"/>
        <v/>
      </c>
      <c r="G97" s="1" t="str">
        <f t="shared" ca="1" si="16"/>
        <v/>
      </c>
      <c r="H97" s="1" t="str">
        <f t="shared" ca="1" si="17"/>
        <v/>
      </c>
      <c r="I97" s="1" t="str">
        <f t="shared" ca="1" si="18"/>
        <v/>
      </c>
      <c r="J97" s="1" t="str">
        <f t="shared" ca="1" si="19"/>
        <v/>
      </c>
      <c r="K97" s="1" t="str">
        <f t="shared" ca="1" si="20"/>
        <v/>
      </c>
      <c r="L97" s="1" t="str">
        <f t="shared" ca="1" si="21"/>
        <v/>
      </c>
      <c r="M97" s="1" t="str">
        <f t="shared" ca="1" si="22"/>
        <v/>
      </c>
      <c r="N97" s="1" t="str">
        <f t="shared" ca="1" si="23"/>
        <v/>
      </c>
      <c r="O97" s="1" t="str">
        <f t="shared" ca="1" si="24"/>
        <v/>
      </c>
      <c r="P97" s="1" t="str">
        <f t="shared" ca="1" si="25"/>
        <v/>
      </c>
      <c r="Q97" s="1" t="str">
        <f t="shared" ca="1" si="26"/>
        <v/>
      </c>
      <c r="R97" s="1">
        <f>SUMPRODUCT((($U97:$AF97)="x")*($U$4:$AF$4=R$7))</f>
        <v>0</v>
      </c>
      <c r="S97" s="1">
        <f>SUMPRODUCT((($U97:$AF97)="x")*($U$4:$AF$4=S$7))</f>
        <v>0</v>
      </c>
      <c r="T97" s="15">
        <f>SUMPRODUCT((($U97:$AF97)="x")*($U$4:$AF$4=T$7))</f>
        <v>0</v>
      </c>
      <c r="U97" s="16"/>
      <c r="V97" s="9"/>
      <c r="W97" s="9"/>
      <c r="X97" s="13"/>
      <c r="Y97" s="12"/>
      <c r="Z97" s="9"/>
      <c r="AA97" s="9"/>
      <c r="AB97" s="13"/>
      <c r="AC97" s="12"/>
      <c r="AD97" s="9"/>
      <c r="AE97" s="9"/>
      <c r="AF97" s="13"/>
    </row>
    <row r="98" spans="1:32" s="2" customFormat="1" x14ac:dyDescent="0.45">
      <c r="A98" s="7"/>
      <c r="B98" s="7"/>
      <c r="C98" s="8"/>
      <c r="D98" s="8"/>
      <c r="E98" s="7"/>
      <c r="F98" s="1" t="str">
        <f t="shared" ca="1" si="15"/>
        <v/>
      </c>
      <c r="G98" s="1" t="str">
        <f t="shared" ca="1" si="16"/>
        <v/>
      </c>
      <c r="H98" s="1" t="str">
        <f t="shared" ca="1" si="17"/>
        <v/>
      </c>
      <c r="I98" s="1" t="str">
        <f t="shared" ca="1" si="18"/>
        <v/>
      </c>
      <c r="J98" s="1" t="str">
        <f t="shared" ca="1" si="19"/>
        <v/>
      </c>
      <c r="K98" s="1" t="str">
        <f t="shared" ca="1" si="20"/>
        <v/>
      </c>
      <c r="L98" s="1" t="str">
        <f t="shared" ca="1" si="21"/>
        <v/>
      </c>
      <c r="M98" s="1" t="str">
        <f t="shared" ca="1" si="22"/>
        <v/>
      </c>
      <c r="N98" s="1" t="str">
        <f t="shared" ca="1" si="23"/>
        <v/>
      </c>
      <c r="O98" s="1" t="str">
        <f t="shared" ca="1" si="24"/>
        <v/>
      </c>
      <c r="P98" s="1" t="str">
        <f t="shared" ca="1" si="25"/>
        <v/>
      </c>
      <c r="Q98" s="1" t="str">
        <f t="shared" ca="1" si="26"/>
        <v/>
      </c>
      <c r="R98" s="1">
        <f>SUMPRODUCT((($U98:$AF98)="x")*($U$4:$AF$4=R$7))</f>
        <v>0</v>
      </c>
      <c r="S98" s="1">
        <f>SUMPRODUCT((($U98:$AF98)="x")*($U$4:$AF$4=S$7))</f>
        <v>0</v>
      </c>
      <c r="T98" s="15">
        <f>SUMPRODUCT((($U98:$AF98)="x")*($U$4:$AF$4=T$7))</f>
        <v>0</v>
      </c>
      <c r="U98" s="16"/>
      <c r="V98" s="9"/>
      <c r="W98" s="9"/>
      <c r="X98" s="13"/>
      <c r="Y98" s="12"/>
      <c r="Z98" s="9"/>
      <c r="AA98" s="9"/>
      <c r="AB98" s="13"/>
      <c r="AC98" s="12"/>
      <c r="AD98" s="9"/>
      <c r="AE98" s="9"/>
      <c r="AF98" s="13"/>
    </row>
    <row r="99" spans="1:32" s="2" customFormat="1" x14ac:dyDescent="0.45">
      <c r="A99" s="7"/>
      <c r="B99" s="7"/>
      <c r="C99" s="8"/>
      <c r="D99" s="8"/>
      <c r="E99" s="7"/>
      <c r="F99" s="1" t="str">
        <f t="shared" ca="1" si="15"/>
        <v/>
      </c>
      <c r="G99" s="1" t="str">
        <f t="shared" ca="1" si="16"/>
        <v/>
      </c>
      <c r="H99" s="1" t="str">
        <f t="shared" ca="1" si="17"/>
        <v/>
      </c>
      <c r="I99" s="1" t="str">
        <f t="shared" ca="1" si="18"/>
        <v/>
      </c>
      <c r="J99" s="1" t="str">
        <f t="shared" ca="1" si="19"/>
        <v/>
      </c>
      <c r="K99" s="1" t="str">
        <f t="shared" ca="1" si="20"/>
        <v/>
      </c>
      <c r="L99" s="1" t="str">
        <f t="shared" ca="1" si="21"/>
        <v/>
      </c>
      <c r="M99" s="1" t="str">
        <f t="shared" ca="1" si="22"/>
        <v/>
      </c>
      <c r="N99" s="1" t="str">
        <f t="shared" ca="1" si="23"/>
        <v/>
      </c>
      <c r="O99" s="1" t="str">
        <f t="shared" ca="1" si="24"/>
        <v/>
      </c>
      <c r="P99" s="1" t="str">
        <f t="shared" ca="1" si="25"/>
        <v/>
      </c>
      <c r="Q99" s="1" t="str">
        <f t="shared" ca="1" si="26"/>
        <v/>
      </c>
      <c r="R99" s="1">
        <f>SUMPRODUCT((($U99:$AF99)="x")*($U$4:$AF$4=R$7))</f>
        <v>0</v>
      </c>
      <c r="S99" s="1">
        <f>SUMPRODUCT((($U99:$AF99)="x")*($U$4:$AF$4=S$7))</f>
        <v>0</v>
      </c>
      <c r="T99" s="15">
        <f>SUMPRODUCT((($U99:$AF99)="x")*($U$4:$AF$4=T$7))</f>
        <v>0</v>
      </c>
      <c r="U99" s="16"/>
      <c r="V99" s="9"/>
      <c r="W99" s="9"/>
      <c r="X99" s="13"/>
      <c r="Y99" s="12"/>
      <c r="Z99" s="9"/>
      <c r="AA99" s="9"/>
      <c r="AB99" s="13"/>
      <c r="AC99" s="12"/>
      <c r="AD99" s="9"/>
      <c r="AE99" s="9"/>
      <c r="AF99" s="13"/>
    </row>
    <row r="100" spans="1:32" s="2" customFormat="1" x14ac:dyDescent="0.45">
      <c r="A100" s="7"/>
      <c r="B100" s="7"/>
      <c r="C100" s="8"/>
      <c r="D100" s="8"/>
      <c r="E100" s="7"/>
      <c r="F100" s="1" t="str">
        <f t="shared" ca="1" si="15"/>
        <v/>
      </c>
      <c r="G100" s="1" t="str">
        <f t="shared" ca="1" si="16"/>
        <v/>
      </c>
      <c r="H100" s="1" t="str">
        <f t="shared" ca="1" si="17"/>
        <v/>
      </c>
      <c r="I100" s="1" t="str">
        <f t="shared" ca="1" si="18"/>
        <v/>
      </c>
      <c r="J100" s="1" t="str">
        <f t="shared" ca="1" si="19"/>
        <v/>
      </c>
      <c r="K100" s="1" t="str">
        <f t="shared" ca="1" si="20"/>
        <v/>
      </c>
      <c r="L100" s="1" t="str">
        <f t="shared" ca="1" si="21"/>
        <v/>
      </c>
      <c r="M100" s="1" t="str">
        <f t="shared" ca="1" si="22"/>
        <v/>
      </c>
      <c r="N100" s="1" t="str">
        <f t="shared" ca="1" si="23"/>
        <v/>
      </c>
      <c r="O100" s="1" t="str">
        <f t="shared" ca="1" si="24"/>
        <v/>
      </c>
      <c r="P100" s="1" t="str">
        <f t="shared" ca="1" si="25"/>
        <v/>
      </c>
      <c r="Q100" s="1" t="str">
        <f t="shared" ca="1" si="26"/>
        <v/>
      </c>
      <c r="R100" s="1">
        <f>SUMPRODUCT((($U100:$AF100)="x")*($U$4:$AF$4=R$7))</f>
        <v>0</v>
      </c>
      <c r="S100" s="1">
        <f>SUMPRODUCT((($U100:$AF100)="x")*($U$4:$AF$4=S$7))</f>
        <v>0</v>
      </c>
      <c r="T100" s="15">
        <f>SUMPRODUCT((($U100:$AF100)="x")*($U$4:$AF$4=T$7))</f>
        <v>0</v>
      </c>
      <c r="U100" s="16"/>
      <c r="V100" s="9"/>
      <c r="W100" s="9"/>
      <c r="X100" s="13"/>
      <c r="Y100" s="12"/>
      <c r="Z100" s="9"/>
      <c r="AA100" s="9"/>
      <c r="AB100" s="13"/>
      <c r="AC100" s="12"/>
      <c r="AD100" s="9"/>
      <c r="AE100" s="9"/>
      <c r="AF100" s="13"/>
    </row>
    <row r="101" spans="1:32" s="2" customFormat="1" x14ac:dyDescent="0.45">
      <c r="A101" s="7"/>
      <c r="B101" s="7"/>
      <c r="C101" s="8"/>
      <c r="D101" s="8"/>
      <c r="E101" s="7"/>
      <c r="F101" s="1" t="str">
        <f t="shared" ca="1" si="15"/>
        <v/>
      </c>
      <c r="G101" s="1" t="str">
        <f t="shared" ca="1" si="16"/>
        <v/>
      </c>
      <c r="H101" s="1" t="str">
        <f t="shared" ca="1" si="17"/>
        <v/>
      </c>
      <c r="I101" s="1" t="str">
        <f t="shared" ca="1" si="18"/>
        <v/>
      </c>
      <c r="J101" s="1" t="str">
        <f t="shared" ca="1" si="19"/>
        <v/>
      </c>
      <c r="K101" s="1" t="str">
        <f t="shared" ca="1" si="20"/>
        <v/>
      </c>
      <c r="L101" s="1" t="str">
        <f t="shared" ca="1" si="21"/>
        <v/>
      </c>
      <c r="M101" s="1" t="str">
        <f t="shared" ca="1" si="22"/>
        <v/>
      </c>
      <c r="N101" s="1" t="str">
        <f t="shared" ca="1" si="23"/>
        <v/>
      </c>
      <c r="O101" s="1" t="str">
        <f t="shared" ca="1" si="24"/>
        <v/>
      </c>
      <c r="P101" s="1" t="str">
        <f t="shared" ca="1" si="25"/>
        <v/>
      </c>
      <c r="Q101" s="1" t="str">
        <f t="shared" ca="1" si="26"/>
        <v/>
      </c>
      <c r="R101" s="1">
        <f>SUMPRODUCT((($U101:$AF101)="x")*($U$4:$AF$4=R$7))</f>
        <v>0</v>
      </c>
      <c r="S101" s="1">
        <f>SUMPRODUCT((($U101:$AF101)="x")*($U$4:$AF$4=S$7))</f>
        <v>0</v>
      </c>
      <c r="T101" s="15">
        <f>SUMPRODUCT((($U101:$AF101)="x")*($U$4:$AF$4=T$7))</f>
        <v>0</v>
      </c>
      <c r="U101" s="16"/>
      <c r="V101" s="9"/>
      <c r="W101" s="9"/>
      <c r="X101" s="13"/>
      <c r="Y101" s="12"/>
      <c r="Z101" s="9"/>
      <c r="AA101" s="9"/>
      <c r="AB101" s="13"/>
      <c r="AC101" s="12"/>
      <c r="AD101" s="9"/>
      <c r="AE101" s="9"/>
      <c r="AF101" s="13"/>
    </row>
    <row r="102" spans="1:32" s="2" customFormat="1" x14ac:dyDescent="0.45">
      <c r="A102" s="7"/>
      <c r="B102" s="7"/>
      <c r="C102" s="8"/>
      <c r="D102" s="8"/>
      <c r="E102" s="7"/>
      <c r="F102" s="1" t="str">
        <f t="shared" ca="1" si="15"/>
        <v/>
      </c>
      <c r="G102" s="1" t="str">
        <f t="shared" ca="1" si="16"/>
        <v/>
      </c>
      <c r="H102" s="1" t="str">
        <f t="shared" ca="1" si="17"/>
        <v/>
      </c>
      <c r="I102" s="1" t="str">
        <f t="shared" ca="1" si="18"/>
        <v/>
      </c>
      <c r="J102" s="1" t="str">
        <f t="shared" ca="1" si="19"/>
        <v/>
      </c>
      <c r="K102" s="1" t="str">
        <f t="shared" ca="1" si="20"/>
        <v/>
      </c>
      <c r="L102" s="1" t="str">
        <f t="shared" ca="1" si="21"/>
        <v/>
      </c>
      <c r="M102" s="1" t="str">
        <f t="shared" ca="1" si="22"/>
        <v/>
      </c>
      <c r="N102" s="1" t="str">
        <f t="shared" ca="1" si="23"/>
        <v/>
      </c>
      <c r="O102" s="1" t="str">
        <f t="shared" ca="1" si="24"/>
        <v/>
      </c>
      <c r="P102" s="1" t="str">
        <f t="shared" ca="1" si="25"/>
        <v/>
      </c>
      <c r="Q102" s="1" t="str">
        <f t="shared" ca="1" si="26"/>
        <v/>
      </c>
      <c r="R102" s="1">
        <f>SUMPRODUCT((($U102:$AF102)="x")*($U$4:$AF$4=R$7))</f>
        <v>0</v>
      </c>
      <c r="S102" s="1">
        <f>SUMPRODUCT((($U102:$AF102)="x")*($U$4:$AF$4=S$7))</f>
        <v>0</v>
      </c>
      <c r="T102" s="15">
        <f>SUMPRODUCT((($U102:$AF102)="x")*($U$4:$AF$4=T$7))</f>
        <v>0</v>
      </c>
      <c r="U102" s="16"/>
      <c r="V102" s="9"/>
      <c r="W102" s="9"/>
      <c r="X102" s="13"/>
      <c r="Y102" s="12"/>
      <c r="Z102" s="9"/>
      <c r="AA102" s="9"/>
      <c r="AB102" s="13"/>
      <c r="AC102" s="12"/>
      <c r="AD102" s="9"/>
      <c r="AE102" s="9"/>
      <c r="AF102" s="13"/>
    </row>
    <row r="103" spans="1:32" s="2" customFormat="1" x14ac:dyDescent="0.45">
      <c r="A103" s="7"/>
      <c r="B103" s="7"/>
      <c r="C103" s="8"/>
      <c r="D103" s="8"/>
      <c r="E103" s="7"/>
      <c r="F103" s="1" t="str">
        <f t="shared" ca="1" si="15"/>
        <v/>
      </c>
      <c r="G103" s="1" t="str">
        <f t="shared" ca="1" si="16"/>
        <v/>
      </c>
      <c r="H103" s="1" t="str">
        <f t="shared" ca="1" si="17"/>
        <v/>
      </c>
      <c r="I103" s="1" t="str">
        <f t="shared" ca="1" si="18"/>
        <v/>
      </c>
      <c r="J103" s="1" t="str">
        <f t="shared" ca="1" si="19"/>
        <v/>
      </c>
      <c r="K103" s="1" t="str">
        <f t="shared" ca="1" si="20"/>
        <v/>
      </c>
      <c r="L103" s="1" t="str">
        <f t="shared" ca="1" si="21"/>
        <v/>
      </c>
      <c r="M103" s="1" t="str">
        <f t="shared" ca="1" si="22"/>
        <v/>
      </c>
      <c r="N103" s="1" t="str">
        <f t="shared" ca="1" si="23"/>
        <v/>
      </c>
      <c r="O103" s="1" t="str">
        <f t="shared" ca="1" si="24"/>
        <v/>
      </c>
      <c r="P103" s="1" t="str">
        <f t="shared" ca="1" si="25"/>
        <v/>
      </c>
      <c r="Q103" s="1" t="str">
        <f t="shared" ca="1" si="26"/>
        <v/>
      </c>
      <c r="R103" s="1">
        <f>SUMPRODUCT((($U103:$AF103)="x")*($U$4:$AF$4=R$7))</f>
        <v>0</v>
      </c>
      <c r="S103" s="1">
        <f>SUMPRODUCT((($U103:$AF103)="x")*($U$4:$AF$4=S$7))</f>
        <v>0</v>
      </c>
      <c r="T103" s="15">
        <f>SUMPRODUCT((($U103:$AF103)="x")*($U$4:$AF$4=T$7))</f>
        <v>0</v>
      </c>
      <c r="U103" s="16"/>
      <c r="V103" s="9"/>
      <c r="W103" s="9"/>
      <c r="X103" s="13"/>
      <c r="Y103" s="12"/>
      <c r="Z103" s="9"/>
      <c r="AA103" s="9"/>
      <c r="AB103" s="13"/>
      <c r="AC103" s="12"/>
      <c r="AD103" s="9"/>
      <c r="AE103" s="9"/>
      <c r="AF103" s="13"/>
    </row>
    <row r="104" spans="1:32" s="2" customFormat="1" x14ac:dyDescent="0.45">
      <c r="A104" s="7"/>
      <c r="B104" s="7"/>
      <c r="C104" s="8"/>
      <c r="D104" s="8"/>
      <c r="E104" s="7"/>
      <c r="F104" s="1" t="str">
        <f t="shared" ca="1" si="15"/>
        <v/>
      </c>
      <c r="G104" s="1" t="str">
        <f t="shared" ca="1" si="16"/>
        <v/>
      </c>
      <c r="H104" s="1" t="str">
        <f t="shared" ca="1" si="17"/>
        <v/>
      </c>
      <c r="I104" s="1" t="str">
        <f t="shared" ca="1" si="18"/>
        <v/>
      </c>
      <c r="J104" s="1" t="str">
        <f t="shared" ca="1" si="19"/>
        <v/>
      </c>
      <c r="K104" s="1" t="str">
        <f t="shared" ca="1" si="20"/>
        <v/>
      </c>
      <c r="L104" s="1" t="str">
        <f t="shared" ca="1" si="21"/>
        <v/>
      </c>
      <c r="M104" s="1" t="str">
        <f t="shared" ca="1" si="22"/>
        <v/>
      </c>
      <c r="N104" s="1" t="str">
        <f t="shared" ca="1" si="23"/>
        <v/>
      </c>
      <c r="O104" s="1" t="str">
        <f t="shared" ca="1" si="24"/>
        <v/>
      </c>
      <c r="P104" s="1" t="str">
        <f t="shared" ca="1" si="25"/>
        <v/>
      </c>
      <c r="Q104" s="1" t="str">
        <f t="shared" ca="1" si="26"/>
        <v/>
      </c>
      <c r="R104" s="1">
        <f>SUMPRODUCT((($U104:$AF104)="x")*($U$4:$AF$4=R$7))</f>
        <v>0</v>
      </c>
      <c r="S104" s="1">
        <f>SUMPRODUCT((($U104:$AF104)="x")*($U$4:$AF$4=S$7))</f>
        <v>0</v>
      </c>
      <c r="T104" s="15">
        <f>SUMPRODUCT((($U104:$AF104)="x")*($U$4:$AF$4=T$7))</f>
        <v>0</v>
      </c>
      <c r="U104" s="16"/>
      <c r="V104" s="9"/>
      <c r="W104" s="9"/>
      <c r="X104" s="13"/>
      <c r="Y104" s="12"/>
      <c r="Z104" s="9"/>
      <c r="AA104" s="9"/>
      <c r="AB104" s="13"/>
      <c r="AC104" s="12"/>
      <c r="AD104" s="9"/>
      <c r="AE104" s="9"/>
      <c r="AF104" s="13"/>
    </row>
    <row r="105" spans="1:32" s="2" customFormat="1" x14ac:dyDescent="0.45">
      <c r="A105" s="7"/>
      <c r="B105" s="7"/>
      <c r="C105" s="8"/>
      <c r="D105" s="8"/>
      <c r="E105" s="7"/>
      <c r="F105" s="1" t="str">
        <f t="shared" ca="1" si="15"/>
        <v/>
      </c>
      <c r="G105" s="1" t="str">
        <f t="shared" ca="1" si="16"/>
        <v/>
      </c>
      <c r="H105" s="1" t="str">
        <f t="shared" ca="1" si="17"/>
        <v/>
      </c>
      <c r="I105" s="1" t="str">
        <f t="shared" ca="1" si="18"/>
        <v/>
      </c>
      <c r="J105" s="1" t="str">
        <f t="shared" ca="1" si="19"/>
        <v/>
      </c>
      <c r="K105" s="1" t="str">
        <f t="shared" ca="1" si="20"/>
        <v/>
      </c>
      <c r="L105" s="1" t="str">
        <f t="shared" ca="1" si="21"/>
        <v/>
      </c>
      <c r="M105" s="1" t="str">
        <f t="shared" ca="1" si="22"/>
        <v/>
      </c>
      <c r="N105" s="1" t="str">
        <f t="shared" ca="1" si="23"/>
        <v/>
      </c>
      <c r="O105" s="1" t="str">
        <f t="shared" ca="1" si="24"/>
        <v/>
      </c>
      <c r="P105" s="1" t="str">
        <f t="shared" ca="1" si="25"/>
        <v/>
      </c>
      <c r="Q105" s="1" t="str">
        <f t="shared" ca="1" si="26"/>
        <v/>
      </c>
      <c r="R105" s="1">
        <f>SUMPRODUCT((($U105:$AF105)="x")*($U$4:$AF$4=R$7))</f>
        <v>0</v>
      </c>
      <c r="S105" s="1">
        <f>SUMPRODUCT((($U105:$AF105)="x")*($U$4:$AF$4=S$7))</f>
        <v>0</v>
      </c>
      <c r="T105" s="15">
        <f>SUMPRODUCT((($U105:$AF105)="x")*($U$4:$AF$4=T$7))</f>
        <v>0</v>
      </c>
      <c r="U105" s="16"/>
      <c r="V105" s="9"/>
      <c r="W105" s="9"/>
      <c r="X105" s="13"/>
      <c r="Y105" s="12"/>
      <c r="Z105" s="9"/>
      <c r="AA105" s="9"/>
      <c r="AB105" s="13"/>
      <c r="AC105" s="12"/>
      <c r="AD105" s="9"/>
      <c r="AE105" s="9"/>
      <c r="AF105" s="13"/>
    </row>
    <row r="106" spans="1:32" s="2" customFormat="1" x14ac:dyDescent="0.45">
      <c r="A106" s="7"/>
      <c r="B106" s="7"/>
      <c r="C106" s="8"/>
      <c r="D106" s="8"/>
      <c r="E106" s="7"/>
      <c r="F106" s="1" t="str">
        <f t="shared" ca="1" si="15"/>
        <v/>
      </c>
      <c r="G106" s="1" t="str">
        <f t="shared" ca="1" si="16"/>
        <v/>
      </c>
      <c r="H106" s="1" t="str">
        <f t="shared" ca="1" si="17"/>
        <v/>
      </c>
      <c r="I106" s="1" t="str">
        <f t="shared" ca="1" si="18"/>
        <v/>
      </c>
      <c r="J106" s="1" t="str">
        <f t="shared" ca="1" si="19"/>
        <v/>
      </c>
      <c r="K106" s="1" t="str">
        <f t="shared" ca="1" si="20"/>
        <v/>
      </c>
      <c r="L106" s="1" t="str">
        <f t="shared" ca="1" si="21"/>
        <v/>
      </c>
      <c r="M106" s="1" t="str">
        <f t="shared" ca="1" si="22"/>
        <v/>
      </c>
      <c r="N106" s="1" t="str">
        <f t="shared" ca="1" si="23"/>
        <v/>
      </c>
      <c r="O106" s="1" t="str">
        <f t="shared" ca="1" si="24"/>
        <v/>
      </c>
      <c r="P106" s="1" t="str">
        <f t="shared" ca="1" si="25"/>
        <v/>
      </c>
      <c r="Q106" s="1" t="str">
        <f t="shared" ca="1" si="26"/>
        <v/>
      </c>
      <c r="R106" s="1">
        <f>SUMPRODUCT((($U106:$AF106)="x")*($U$4:$AF$4=R$7))</f>
        <v>0</v>
      </c>
      <c r="S106" s="1">
        <f>SUMPRODUCT((($U106:$AF106)="x")*($U$4:$AF$4=S$7))</f>
        <v>0</v>
      </c>
      <c r="T106" s="15">
        <f>SUMPRODUCT((($U106:$AF106)="x")*($U$4:$AF$4=T$7))</f>
        <v>0</v>
      </c>
      <c r="U106" s="16"/>
      <c r="V106" s="9"/>
      <c r="W106" s="9"/>
      <c r="X106" s="13"/>
      <c r="Y106" s="12"/>
      <c r="Z106" s="9"/>
      <c r="AA106" s="9"/>
      <c r="AB106" s="13"/>
      <c r="AC106" s="12"/>
      <c r="AD106" s="9"/>
      <c r="AE106" s="9"/>
      <c r="AF106" s="13"/>
    </row>
  </sheetData>
  <sheetProtection sheet="1" objects="1" scenarios="1" formatColumns="0" autoFilter="0"/>
  <mergeCells count="9">
    <mergeCell ref="C8:E8"/>
    <mergeCell ref="U3:AF3"/>
    <mergeCell ref="A5:B5"/>
    <mergeCell ref="F5:K5"/>
    <mergeCell ref="L5:Q5"/>
    <mergeCell ref="D3:D4"/>
    <mergeCell ref="E3:E4"/>
    <mergeCell ref="A6:B6"/>
    <mergeCell ref="R5:T6"/>
  </mergeCells>
  <conditionalFormatting sqref="A9:B106">
    <cfRule type="expression" dxfId="12" priority="10" stopIfTrue="1">
      <formula>AND($C9&lt;&gt;"",AND(LOWER($A9)&lt;&gt;"x",LOWER($B9)&lt;&gt;"x"))</formula>
    </cfRule>
    <cfRule type="expression" dxfId="11" priority="12" stopIfTrue="1">
      <formula>AND($A9&lt;&gt;"",$B9&lt;&gt;"")</formula>
    </cfRule>
  </conditionalFormatting>
  <conditionalFormatting sqref="A9:E106">
    <cfRule type="expression" dxfId="10" priority="19">
      <formula>MOD(ROW(),2)=1</formula>
    </cfRule>
  </conditionalFormatting>
  <conditionalFormatting sqref="F9:T106">
    <cfRule type="expression" dxfId="9" priority="9" stopIfTrue="1">
      <formula>MOD(ROW(),2)=1</formula>
    </cfRule>
  </conditionalFormatting>
  <conditionalFormatting sqref="U9:AF106">
    <cfRule type="expression" dxfId="8" priority="8" stopIfTrue="1">
      <formula>MOD(ROW(),2)=1</formula>
    </cfRule>
  </conditionalFormatting>
  <conditionalFormatting sqref="E9:E106">
    <cfRule type="expression" dxfId="7" priority="15">
      <formula>IF($E9&lt;&gt;"",($G$3-$E9)&gt;=18)</formula>
    </cfRule>
  </conditionalFormatting>
  <conditionalFormatting sqref="R9:T106">
    <cfRule type="expression" dxfId="6" priority="2">
      <formula>AND(MOD(ROW(),2)=0,R9=0)</formula>
    </cfRule>
    <cfRule type="cellIs" dxfId="5" priority="3" stopIfTrue="1" operator="greaterThan">
      <formula>1</formula>
    </cfRule>
    <cfRule type="expression" dxfId="4" priority="4">
      <formula>AND(MOD(ROW(),2)=1,R9=0)</formula>
    </cfRule>
  </conditionalFormatting>
  <conditionalFormatting sqref="U4:AF4">
    <cfRule type="expression" dxfId="3" priority="20">
      <formula>AND(U$8&lt;&gt;0,NOT(AND(U$4&gt;=1,U$4&lt;=3)))</formula>
    </cfRule>
  </conditionalFormatting>
  <conditionalFormatting sqref="U8:AF8">
    <cfRule type="expression" dxfId="2" priority="21">
      <formula>AND(U$6&lt;&gt;"",U$8=0)</formula>
    </cfRule>
  </conditionalFormatting>
  <conditionalFormatting sqref="U7:AF7">
    <cfRule type="expression" dxfId="1" priority="1">
      <formula>OR(AND(OR(LEFT(U$6,2)="GY",LEFT(U$6,2)="GK"),U$7=""),AND(AND(LEFT(U$6,2)&lt;&gt;"GY",LEFT(U$6,2)&lt;&gt;"GK"),U$7&lt;&gt;""))</formula>
    </cfRule>
  </conditionalFormatting>
  <dataValidations count="2">
    <dataValidation type="list" allowBlank="1" showInputMessage="1" showErrorMessage="1" sqref="U6:AF6" xr:uid="{00000000-0002-0000-0000-000000000000}">
      <formula1>Disz</formula1>
    </dataValidation>
    <dataValidation type="list" allowBlank="1" showInputMessage="1" showErrorMessage="1" sqref="U9:AF106" xr:uid="{00000000-0002-0000-0000-000001000000}">
      <formula1>"x"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3" orientation="landscape" r:id="rId1"/>
  <headerFooter>
    <oddFooter>&amp;C&amp;D &amp;T&amp;R&amp;P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4"/>
  <sheetViews>
    <sheetView workbookViewId="0"/>
  </sheetViews>
  <sheetFormatPr defaultColWidth="9.1328125" defaultRowHeight="14.25" x14ac:dyDescent="0.45"/>
  <cols>
    <col min="1" max="1" width="14.1328125" style="2" bestFit="1" customWidth="1"/>
    <col min="2" max="2" width="8.59765625" bestFit="1" customWidth="1"/>
    <col min="3" max="3" width="8.59765625" customWidth="1"/>
    <col min="4" max="5" width="8.59765625" style="2" customWidth="1"/>
    <col min="6" max="14" width="8.59765625" customWidth="1"/>
  </cols>
  <sheetData>
    <row r="1" spans="1:14" s="2" customFormat="1" ht="21" x14ac:dyDescent="0.65">
      <c r="A1" s="6" t="s">
        <v>0</v>
      </c>
      <c r="B1" s="6" t="str">
        <f>'Namentliche Liste'!C1</f>
        <v>Muster TV/DTV</v>
      </c>
    </row>
    <row r="3" spans="1:14" x14ac:dyDescent="0.45">
      <c r="A3" s="42" t="s">
        <v>4</v>
      </c>
      <c r="B3" s="43"/>
      <c r="C3" s="27">
        <f>IF('Namentliche Liste'!U$4&lt;&gt;"",'Namentliche Liste'!U4,"")</f>
        <v>1</v>
      </c>
      <c r="D3" s="5">
        <f>IF('Namentliche Liste'!V$4&lt;&gt;"",'Namentliche Liste'!V4,"")</f>
        <v>1</v>
      </c>
      <c r="E3" s="5">
        <f>IF('Namentliche Liste'!W$4&lt;&gt;"",'Namentliche Liste'!W4,"")</f>
        <v>1</v>
      </c>
      <c r="F3" s="29">
        <f>IF('Namentliche Liste'!X$4&lt;&gt;"",'Namentliche Liste'!X4,"")</f>
        <v>1</v>
      </c>
      <c r="G3" s="27">
        <f>IF('Namentliche Liste'!Y$4&lt;&gt;"",'Namentliche Liste'!Y4,"")</f>
        <v>2</v>
      </c>
      <c r="H3" s="25">
        <f>IF('Namentliche Liste'!Z$4&lt;&gt;"",'Namentliche Liste'!Z4,"")</f>
        <v>2</v>
      </c>
      <c r="I3" s="5">
        <f>IF('Namentliche Liste'!AA$4&lt;&gt;"",'Namentliche Liste'!AA4,"")</f>
        <v>2</v>
      </c>
      <c r="J3" s="26">
        <f>IF('Namentliche Liste'!AB$4&lt;&gt;"",'Namentliche Liste'!AB4,"")</f>
        <v>2</v>
      </c>
      <c r="K3" s="25">
        <f>IF('Namentliche Liste'!AC$4&lt;&gt;"",'Namentliche Liste'!AC4,"")</f>
        <v>3</v>
      </c>
      <c r="L3" s="5">
        <f>IF('Namentliche Liste'!AD$4&lt;&gt;"",'Namentliche Liste'!AD4,"")</f>
        <v>3</v>
      </c>
      <c r="M3" s="5">
        <f>IF('Namentliche Liste'!AE$4&lt;&gt;"",'Namentliche Liste'!AE4,"")</f>
        <v>3</v>
      </c>
      <c r="N3" s="26">
        <f>IF('Namentliche Liste'!AF$4&lt;&gt;"",'Namentliche Liste'!AF4,"")</f>
        <v>3</v>
      </c>
    </row>
    <row r="4" spans="1:14" s="2" customFormat="1" x14ac:dyDescent="0.45">
      <c r="A4" s="43" t="s">
        <v>56</v>
      </c>
      <c r="B4" s="48"/>
      <c r="C4" s="27">
        <v>1</v>
      </c>
      <c r="D4" s="29">
        <v>2</v>
      </c>
      <c r="E4" s="29">
        <v>3</v>
      </c>
      <c r="F4" s="29">
        <v>4</v>
      </c>
      <c r="G4" s="27">
        <v>1</v>
      </c>
      <c r="H4" s="30">
        <v>2</v>
      </c>
      <c r="I4" s="29">
        <v>3</v>
      </c>
      <c r="J4" s="26">
        <v>4</v>
      </c>
      <c r="K4" s="30">
        <v>1</v>
      </c>
      <c r="L4" s="29">
        <v>2</v>
      </c>
      <c r="M4" s="29">
        <v>3</v>
      </c>
      <c r="N4" s="26">
        <v>4</v>
      </c>
    </row>
    <row r="5" spans="1:14" ht="70.5" customHeight="1" x14ac:dyDescent="0.45">
      <c r="A5" s="44" t="s">
        <v>41</v>
      </c>
      <c r="B5" s="45"/>
      <c r="C5" s="28" t="str">
        <f>IF('Namentliche Liste'!U5&lt;&gt;"",'Namentliche Liste'!U5,"")</f>
        <v>Gymnastik</v>
      </c>
      <c r="D5" s="22" t="str">
        <f>IF('Namentliche Liste'!V5&lt;&gt;"",'Namentliche Liste'!V5,"")</f>
        <v>Geräteturnen</v>
      </c>
      <c r="E5" s="22" t="str">
        <f>IF('Namentliche Liste'!W5&lt;&gt;"",'Namentliche Liste'!W5,"")</f>
        <v/>
      </c>
      <c r="F5" s="22" t="str">
        <f>IF('Namentliche Liste'!X5&lt;&gt;"",'Namentliche Liste'!X5,"")</f>
        <v/>
      </c>
      <c r="G5" s="28" t="str">
        <f>IF('Namentliche Liste'!Y5&lt;&gt;"",'Namentliche Liste'!Y5,"")</f>
        <v>Geräteturnen</v>
      </c>
      <c r="H5" s="24" t="str">
        <f>IF('Namentliche Liste'!Z5&lt;&gt;"",'Namentliche Liste'!Z5,"")</f>
        <v>Parcours</v>
      </c>
      <c r="I5" s="22" t="str">
        <f>IF('Namentliche Liste'!AA5&lt;&gt;"",'Namentliche Liste'!AA5,"")</f>
        <v/>
      </c>
      <c r="J5" s="23" t="str">
        <f>IF('Namentliche Liste'!AB5&lt;&gt;"",'Namentliche Liste'!AB5,"")</f>
        <v/>
      </c>
      <c r="K5" s="24" t="str">
        <f>IF('Namentliche Liste'!AC5&lt;&gt;"",'Namentliche Liste'!AC5,"")</f>
        <v>Parcours</v>
      </c>
      <c r="L5" s="22" t="str">
        <f>IF('Namentliche Liste'!AD5&lt;&gt;"",'Namentliche Liste'!AD5,"")</f>
        <v/>
      </c>
      <c r="M5" s="22" t="str">
        <f>IF('Namentliche Liste'!AE5&lt;&gt;"",'Namentliche Liste'!AE5,"")</f>
        <v/>
      </c>
      <c r="N5" s="23" t="str">
        <f>IF('Namentliche Liste'!AF5&lt;&gt;"",'Namentliche Liste'!AF5,"")</f>
        <v/>
      </c>
    </row>
    <row r="6" spans="1:14" x14ac:dyDescent="0.45">
      <c r="A6" s="44" t="s">
        <v>42</v>
      </c>
      <c r="B6" s="45"/>
      <c r="C6" s="31" t="str">
        <f>IF('Namentliche Liste'!U6&lt;&gt;"",'Namentliche Liste'!U6,"")</f>
        <v>GYB</v>
      </c>
      <c r="D6" s="32" t="str">
        <f>IF('Namentliche Liste'!V6&lt;&gt;"",'Namentliche Liste'!V6,"")</f>
        <v>BA</v>
      </c>
      <c r="E6" s="32" t="str">
        <f>IF('Namentliche Liste'!W6&lt;&gt;"",'Namentliche Liste'!W6,"")</f>
        <v/>
      </c>
      <c r="F6" s="33" t="str">
        <f>IF('Namentliche Liste'!X6&lt;&gt;"",'Namentliche Liste'!X6,"")</f>
        <v/>
      </c>
      <c r="G6" s="31" t="str">
        <f>IF('Namentliche Liste'!Y6&lt;&gt;"",'Namentliche Liste'!Y6,"")</f>
        <v>GK</v>
      </c>
      <c r="H6" s="34" t="str">
        <f>IF('Namentliche Liste'!Z6&lt;&gt;"",'Namentliche Liste'!Z6,"")</f>
        <v>STA</v>
      </c>
      <c r="I6" s="32" t="str">
        <f>IF('Namentliche Liste'!AA6&lt;&gt;"",'Namentliche Liste'!AA6,"")</f>
        <v/>
      </c>
      <c r="J6" s="35" t="str">
        <f>IF('Namentliche Liste'!AB6&lt;&gt;"",'Namentliche Liste'!AB6,"")</f>
        <v/>
      </c>
      <c r="K6" s="34" t="str">
        <f>IF('Namentliche Liste'!AC6&lt;&gt;"",'Namentliche Liste'!AC6,"")</f>
        <v>UHP</v>
      </c>
      <c r="L6" s="32" t="str">
        <f>IF('Namentliche Liste'!AD6&lt;&gt;"",'Namentliche Liste'!AD6,"")</f>
        <v/>
      </c>
      <c r="M6" s="32" t="str">
        <f>IF('Namentliche Liste'!AE6&lt;&gt;"",'Namentliche Liste'!AE6,"")</f>
        <v/>
      </c>
      <c r="N6" s="35" t="str">
        <f>IF('Namentliche Liste'!AF6&lt;&gt;"",'Namentliche Liste'!AF6,"")</f>
        <v/>
      </c>
    </row>
    <row r="7" spans="1:14" s="2" customFormat="1" x14ac:dyDescent="0.45">
      <c r="A7" s="45" t="s">
        <v>65</v>
      </c>
      <c r="B7" s="79"/>
      <c r="C7" s="31" t="str">
        <f>IF('Namentliche Liste'!U7&lt;&gt;"",'Namentliche Liste'!U7,"")</f>
        <v>Unkonv.</v>
      </c>
      <c r="D7" s="32" t="str">
        <f>IF('Namentliche Liste'!V7&lt;&gt;"",'Namentliche Liste'!V7,"")</f>
        <v/>
      </c>
      <c r="E7" s="32" t="str">
        <f>IF('Namentliche Liste'!W7&lt;&gt;"",'Namentliche Liste'!W7,"")</f>
        <v/>
      </c>
      <c r="F7" s="33" t="str">
        <f>IF('Namentliche Liste'!X7&lt;&gt;"",'Namentliche Liste'!X7,"")</f>
        <v/>
      </c>
      <c r="G7" s="31" t="str">
        <f>IF('Namentliche Liste'!Y7&lt;&gt;"",'Namentliche Liste'!Y7,"")</f>
        <v>BO SP</v>
      </c>
      <c r="H7" s="34" t="str">
        <f>IF('Namentliche Liste'!Z7&lt;&gt;"",'Namentliche Liste'!Z7,"")</f>
        <v/>
      </c>
      <c r="I7" s="32" t="str">
        <f>IF('Namentliche Liste'!AA7&lt;&gt;"",'Namentliche Liste'!AA7,"")</f>
        <v/>
      </c>
      <c r="J7" s="35" t="str">
        <f>IF('Namentliche Liste'!AB7&lt;&gt;"",'Namentliche Liste'!AB7,"")</f>
        <v/>
      </c>
      <c r="K7" s="34" t="str">
        <f>IF('Namentliche Liste'!AC7&lt;&gt;"",'Namentliche Liste'!AC7,"")</f>
        <v/>
      </c>
      <c r="L7" s="32" t="str">
        <f>IF('Namentliche Liste'!AD7&lt;&gt;"",'Namentliche Liste'!AD7,"")</f>
        <v/>
      </c>
      <c r="M7" s="32" t="str">
        <f>IF('Namentliche Liste'!AE7&lt;&gt;"",'Namentliche Liste'!AE7,"")</f>
        <v/>
      </c>
      <c r="N7" s="35" t="str">
        <f>IF('Namentliche Liste'!AF7&lt;&gt;"",'Namentliche Liste'!AF7,"")</f>
        <v/>
      </c>
    </row>
    <row r="8" spans="1:14" x14ac:dyDescent="0.45">
      <c r="A8" s="49" t="s">
        <v>6</v>
      </c>
      <c r="B8" s="14" t="s">
        <v>15</v>
      </c>
      <c r="C8" s="52">
        <f ca="1">IF(C$6&lt;&gt;"",SUMPRODUCT(('Namentliche Liste'!U$9:U$106="x")*1,(Range_TuU18="x")*1),"")</f>
        <v>0</v>
      </c>
      <c r="D8" s="1">
        <f ca="1">IF(D$6&lt;&gt;"",SUMPRODUCT(('Namentliche Liste'!V$9:V$106="x")*1,(Range_TuU18="x")*1),"")</f>
        <v>0</v>
      </c>
      <c r="E8" s="1" t="str">
        <f>IF(E$6&lt;&gt;"",SUMPRODUCT(('Namentliche Liste'!W$9:W$106="x")*1,(Range_TuU18="x")*1),"")</f>
        <v/>
      </c>
      <c r="F8" s="15" t="str">
        <f>IF(F$6&lt;&gt;"",SUMPRODUCT(('Namentliche Liste'!X$9:X$106="x")*1,(Range_TuU18="x")*1),"")</f>
        <v/>
      </c>
      <c r="G8" s="52">
        <f ca="1">IF(G$6&lt;&gt;"",SUMPRODUCT(('Namentliche Liste'!Y$9:Y$106="x")*1,(Range_TuU18="x")*1),"")</f>
        <v>0</v>
      </c>
      <c r="H8" s="53">
        <f ca="1">IF(H$6&lt;&gt;"",SUMPRODUCT(('Namentliche Liste'!Z$9:Z$106="x")*1,(Range_TuU18="x")*1),"")</f>
        <v>0</v>
      </c>
      <c r="I8" s="1" t="str">
        <f>IF(I$6&lt;&gt;"",SUMPRODUCT(('Namentliche Liste'!AA$9:AA$106="x")*1,(Range_TuU18="x")*1),"")</f>
        <v/>
      </c>
      <c r="J8" s="54" t="str">
        <f>IF(J$6&lt;&gt;"",SUMPRODUCT(('Namentliche Liste'!AB$9:AB$106="x")*1,(Range_TuU18="x")*1),"")</f>
        <v/>
      </c>
      <c r="K8" s="53">
        <f ca="1">IF(K$6&lt;&gt;"",SUMPRODUCT(('Namentliche Liste'!AC$9:AC$106="x")*1,(Range_TuU18="x")*1),"")</f>
        <v>0</v>
      </c>
      <c r="L8" s="1" t="str">
        <f>IF(L$6&lt;&gt;"",SUMPRODUCT(('Namentliche Liste'!AD$9:AD$106="x")*1,(Range_TuU18="x")*1),"")</f>
        <v/>
      </c>
      <c r="M8" s="1" t="str">
        <f>IF(M$6&lt;&gt;"",SUMPRODUCT(('Namentliche Liste'!AE$9:AE$106="x")*1,(Range_TuU18="x")*1),"")</f>
        <v/>
      </c>
      <c r="N8" s="54" t="str">
        <f>IF(N$6&lt;&gt;"",SUMPRODUCT(('Namentliche Liste'!AF$9:AF$106="x")*1,(Range_TuU18="x")*1),"")</f>
        <v/>
      </c>
    </row>
    <row r="9" spans="1:14" x14ac:dyDescent="0.45">
      <c r="A9" s="49"/>
      <c r="B9" s="14" t="s">
        <v>16</v>
      </c>
      <c r="C9" s="52">
        <f ca="1">IF(C$6&lt;&gt;"",SUMPRODUCT(('Namentliche Liste'!U$9:U$106="x")*1,(Range_TuU16="x")*1),"")</f>
        <v>0</v>
      </c>
      <c r="D9" s="1">
        <f ca="1">IF(D$6&lt;&gt;"",SUMPRODUCT(('Namentliche Liste'!V$9:V$106="x")*1,(Range_TuU16="x")*1),"")</f>
        <v>0</v>
      </c>
      <c r="E9" s="1" t="str">
        <f>IF(E$6&lt;&gt;"",SUMPRODUCT(('Namentliche Liste'!W$9:W$106="x")*1,(Range_TuU16="x")*1),"")</f>
        <v/>
      </c>
      <c r="F9" s="15" t="str">
        <f>IF(F$6&lt;&gt;"",SUMPRODUCT(('Namentliche Liste'!X$9:X$106="x")*1,(Range_TuU16="x")*1),"")</f>
        <v/>
      </c>
      <c r="G9" s="52">
        <f ca="1">IF(G$6&lt;&gt;"",SUMPRODUCT(('Namentliche Liste'!Y$9:Y$106="x")*1,(Range_TuU16="x")*1),"")</f>
        <v>0</v>
      </c>
      <c r="H9" s="53">
        <f ca="1">IF(H$6&lt;&gt;"",SUMPRODUCT(('Namentliche Liste'!Z$9:Z$106="x")*1,(Range_TuU16="x")*1),"")</f>
        <v>0</v>
      </c>
      <c r="I9" s="1" t="str">
        <f>IF(I$6&lt;&gt;"",SUMPRODUCT(('Namentliche Liste'!AA$9:AA$106="x")*1,(Range_TuU16="x")*1),"")</f>
        <v/>
      </c>
      <c r="J9" s="54" t="str">
        <f>IF(J$6&lt;&gt;"",SUMPRODUCT(('Namentliche Liste'!AB$9:AB$106="x")*1,(Range_TuU16="x")*1),"")</f>
        <v/>
      </c>
      <c r="K9" s="53">
        <f ca="1">IF(K$6&lt;&gt;"",SUMPRODUCT(('Namentliche Liste'!AC$9:AC$106="x")*1,(Range_TuU16="x")*1),"")</f>
        <v>0</v>
      </c>
      <c r="L9" s="1" t="str">
        <f>IF(L$6&lt;&gt;"",SUMPRODUCT(('Namentliche Liste'!AD$9:AD$106="x")*1,(Range_TuU16="x")*1),"")</f>
        <v/>
      </c>
      <c r="M9" s="1" t="str">
        <f>IF(M$6&lt;&gt;"",SUMPRODUCT(('Namentliche Liste'!AE$9:AE$106="x")*1,(Range_TuU16="x")*1),"")</f>
        <v/>
      </c>
      <c r="N9" s="54" t="str">
        <f>IF(N$6&lt;&gt;"",SUMPRODUCT(('Namentliche Liste'!AF$9:AF$106="x")*1,(Range_TuU16="x")*1),"")</f>
        <v/>
      </c>
    </row>
    <row r="10" spans="1:14" x14ac:dyDescent="0.45">
      <c r="A10" s="49"/>
      <c r="B10" s="14" t="s">
        <v>17</v>
      </c>
      <c r="C10" s="52">
        <f ca="1">IF(C$6&lt;&gt;"",SUMPRODUCT(('Namentliche Liste'!U$9:U$106="x")*1,(Range_TuU14="x")*1),"")</f>
        <v>0</v>
      </c>
      <c r="D10" s="1">
        <f ca="1">IF(D$6&lt;&gt;"",SUMPRODUCT(('Namentliche Liste'!V$9:V$106="x")*1,(Range_TuU14="x")*1),"")</f>
        <v>1</v>
      </c>
      <c r="E10" s="1" t="str">
        <f>IF(E$6&lt;&gt;"",SUMPRODUCT(('Namentliche Liste'!W$9:W$106="x")*1,(Range_TuU14="x")*1),"")</f>
        <v/>
      </c>
      <c r="F10" s="15" t="str">
        <f>IF(F$6&lt;&gt;"",SUMPRODUCT(('Namentliche Liste'!X$9:X$106="x")*1,(Range_TuU14="x")*1),"")</f>
        <v/>
      </c>
      <c r="G10" s="52">
        <f ca="1">IF(G$6&lt;&gt;"",SUMPRODUCT(('Namentliche Liste'!Y$9:Y$106="x")*1,(Range_TuU14="x")*1),"")</f>
        <v>0</v>
      </c>
      <c r="H10" s="53">
        <f ca="1">IF(H$6&lt;&gt;"",SUMPRODUCT(('Namentliche Liste'!Z$9:Z$106="x")*1,(Range_TuU14="x")*1),"")</f>
        <v>1</v>
      </c>
      <c r="I10" s="1" t="str">
        <f>IF(I$6&lt;&gt;"",SUMPRODUCT(('Namentliche Liste'!AA$9:AA$106="x")*1,(Range_TuU14="x")*1),"")</f>
        <v/>
      </c>
      <c r="J10" s="54" t="str">
        <f>IF(J$6&lt;&gt;"",SUMPRODUCT(('Namentliche Liste'!AB$9:AB$106="x")*1,(Range_TuU14="x")*1),"")</f>
        <v/>
      </c>
      <c r="K10" s="53">
        <f ca="1">IF(K$6&lt;&gt;"",SUMPRODUCT(('Namentliche Liste'!AC$9:AC$106="x")*1,(Range_TuU14="x")*1),"")</f>
        <v>1</v>
      </c>
      <c r="L10" s="1" t="str">
        <f>IF(L$6&lt;&gt;"",SUMPRODUCT(('Namentliche Liste'!AD$9:AD$106="x")*1,(Range_TuU14="x")*1),"")</f>
        <v/>
      </c>
      <c r="M10" s="1" t="str">
        <f>IF(M$6&lt;&gt;"",SUMPRODUCT(('Namentliche Liste'!AE$9:AE$106="x")*1,(Range_TuU14="x")*1),"")</f>
        <v/>
      </c>
      <c r="N10" s="54" t="str">
        <f>IF(N$6&lt;&gt;"",SUMPRODUCT(('Namentliche Liste'!AF$9:AF$106="x")*1,(Range_TuU14="x")*1),"")</f>
        <v/>
      </c>
    </row>
    <row r="11" spans="1:14" x14ac:dyDescent="0.45">
      <c r="A11" s="49"/>
      <c r="B11" s="14" t="s">
        <v>18</v>
      </c>
      <c r="C11" s="52">
        <f ca="1">IF(C$6&lt;&gt;"",SUMPRODUCT(('Namentliche Liste'!U$9:U$106="x")*1,(Range_TuU12="x")*1),"")</f>
        <v>1</v>
      </c>
      <c r="D11" s="1">
        <f ca="1">IF(D$6&lt;&gt;"",SUMPRODUCT(('Namentliche Liste'!V$9:V$106="x")*1,(Range_TuU12="x")*1),"")</f>
        <v>0</v>
      </c>
      <c r="E11" s="1" t="str">
        <f>IF(E$6&lt;&gt;"",SUMPRODUCT(('Namentliche Liste'!W$9:W$106="x")*1,(Range_TuU12="x")*1),"")</f>
        <v/>
      </c>
      <c r="F11" s="15" t="str">
        <f>IF(F$6&lt;&gt;"",SUMPRODUCT(('Namentliche Liste'!X$9:X$106="x")*1,(Range_TuU12="x")*1),"")</f>
        <v/>
      </c>
      <c r="G11" s="52">
        <f ca="1">IF(G$6&lt;&gt;"",SUMPRODUCT(('Namentliche Liste'!Y$9:Y$106="x")*1,(Range_TuU12="x")*1),"")</f>
        <v>0</v>
      </c>
      <c r="H11" s="53">
        <f ca="1">IF(H$6&lt;&gt;"",SUMPRODUCT(('Namentliche Liste'!Z$9:Z$106="x")*1,(Range_TuU12="x")*1),"")</f>
        <v>1</v>
      </c>
      <c r="I11" s="1" t="str">
        <f>IF(I$6&lt;&gt;"",SUMPRODUCT(('Namentliche Liste'!AA$9:AA$106="x")*1,(Range_TuU12="x")*1),"")</f>
        <v/>
      </c>
      <c r="J11" s="54" t="str">
        <f>IF(J$6&lt;&gt;"",SUMPRODUCT(('Namentliche Liste'!AB$9:AB$106="x")*1,(Range_TuU12="x")*1),"")</f>
        <v/>
      </c>
      <c r="K11" s="53">
        <f ca="1">IF(K$6&lt;&gt;"",SUMPRODUCT(('Namentliche Liste'!AC$9:AC$106="x")*1,(Range_TuU12="x")*1),"")</f>
        <v>1</v>
      </c>
      <c r="L11" s="1" t="str">
        <f>IF(L$6&lt;&gt;"",SUMPRODUCT(('Namentliche Liste'!AD$9:AD$106="x")*1,(Range_TuU12="x")*1),"")</f>
        <v/>
      </c>
      <c r="M11" s="1" t="str">
        <f>IF(M$6&lt;&gt;"",SUMPRODUCT(('Namentliche Liste'!AE$9:AE$106="x")*1,(Range_TuU12="x")*1),"")</f>
        <v/>
      </c>
      <c r="N11" s="54" t="str">
        <f>IF(N$6&lt;&gt;"",SUMPRODUCT(('Namentliche Liste'!AF$9:AF$106="x")*1,(Range_TuU12="x")*1),"")</f>
        <v/>
      </c>
    </row>
    <row r="12" spans="1:14" x14ac:dyDescent="0.45">
      <c r="A12" s="49"/>
      <c r="B12" s="14" t="s">
        <v>19</v>
      </c>
      <c r="C12" s="52">
        <f ca="1">IF(C$6&lt;&gt;"",SUMPRODUCT(('Namentliche Liste'!U$9:U$106="x")*1,(Range_TuU10="x")*1),"")</f>
        <v>0</v>
      </c>
      <c r="D12" s="1">
        <f ca="1">IF(D$6&lt;&gt;"",SUMPRODUCT(('Namentliche Liste'!V$9:V$106="x")*1,(Range_TuU10="x")*1),"")</f>
        <v>0</v>
      </c>
      <c r="E12" s="1" t="str">
        <f>IF(E$6&lt;&gt;"",SUMPRODUCT(('Namentliche Liste'!W$9:W$106="x")*1,(Range_TuU10="x")*1),"")</f>
        <v/>
      </c>
      <c r="F12" s="15" t="str">
        <f>IF(F$6&lt;&gt;"",SUMPRODUCT(('Namentliche Liste'!X$9:X$106="x")*1,(Range_TuU10="x")*1),"")</f>
        <v/>
      </c>
      <c r="G12" s="52">
        <f ca="1">IF(G$6&lt;&gt;"",SUMPRODUCT(('Namentliche Liste'!Y$9:Y$106="x")*1,(Range_TuU10="x")*1),"")</f>
        <v>0</v>
      </c>
      <c r="H12" s="53">
        <f ca="1">IF(H$6&lt;&gt;"",SUMPRODUCT(('Namentliche Liste'!Z$9:Z$106="x")*1,(Range_TuU10="x")*1),"")</f>
        <v>1</v>
      </c>
      <c r="I12" s="1" t="str">
        <f>IF(I$6&lt;&gt;"",SUMPRODUCT(('Namentliche Liste'!AA$9:AA$106="x")*1,(Range_TuU10="x")*1),"")</f>
        <v/>
      </c>
      <c r="J12" s="54" t="str">
        <f>IF(J$6&lt;&gt;"",SUMPRODUCT(('Namentliche Liste'!AB$9:AB$106="x")*1,(Range_TuU10="x")*1),"")</f>
        <v/>
      </c>
      <c r="K12" s="53">
        <f ca="1">IF(K$6&lt;&gt;"",SUMPRODUCT(('Namentliche Liste'!AC$9:AC$106="x")*1,(Range_TuU10="x")*1),"")</f>
        <v>1</v>
      </c>
      <c r="L12" s="1" t="str">
        <f>IF(L$6&lt;&gt;"",SUMPRODUCT(('Namentliche Liste'!AD$9:AD$106="x")*1,(Range_TuU10="x")*1),"")</f>
        <v/>
      </c>
      <c r="M12" s="1" t="str">
        <f>IF(M$6&lt;&gt;"",SUMPRODUCT(('Namentliche Liste'!AE$9:AE$106="x")*1,(Range_TuU10="x")*1),"")</f>
        <v/>
      </c>
      <c r="N12" s="54" t="str">
        <f>IF(N$6&lt;&gt;"",SUMPRODUCT(('Namentliche Liste'!AF$9:AF$106="x")*1,(Range_TuU10="x")*1),"")</f>
        <v/>
      </c>
    </row>
    <row r="13" spans="1:14" x14ac:dyDescent="0.45">
      <c r="A13" s="49"/>
      <c r="B13" s="14" t="s">
        <v>20</v>
      </c>
      <c r="C13" s="52">
        <f ca="1">IF(C$6&lt;&gt;"",SUMPRODUCT(('Namentliche Liste'!U$9:U$106="x")*1,(Range_TuU8="x")*1),"")</f>
        <v>0</v>
      </c>
      <c r="D13" s="1">
        <f ca="1">IF(D$6&lt;&gt;"",SUMPRODUCT(('Namentliche Liste'!V$9:V$106="x")*1,(Range_TuU8="x")*1),"")</f>
        <v>0</v>
      </c>
      <c r="E13" s="1" t="str">
        <f>IF(E$6&lt;&gt;"",SUMPRODUCT(('Namentliche Liste'!W$9:W$106="x")*1,(Range_TuU8="x")*1),"")</f>
        <v/>
      </c>
      <c r="F13" s="15" t="str">
        <f>IF(F$6&lt;&gt;"",SUMPRODUCT(('Namentliche Liste'!X$9:X$106="x")*1,(Range_TuU8="x")*1),"")</f>
        <v/>
      </c>
      <c r="G13" s="52">
        <f ca="1">IF(G$6&lt;&gt;"",SUMPRODUCT(('Namentliche Liste'!Y$9:Y$106="x")*1,(Range_TuU8="x")*1),"")</f>
        <v>0</v>
      </c>
      <c r="H13" s="53">
        <f ca="1">IF(H$6&lt;&gt;"",SUMPRODUCT(('Namentliche Liste'!Z$9:Z$106="x")*1,(Range_TuU8="x")*1),"")</f>
        <v>0</v>
      </c>
      <c r="I13" s="1" t="str">
        <f>IF(I$6&lt;&gt;"",SUMPRODUCT(('Namentliche Liste'!AA$9:AA$106="x")*1,(Range_TuU8="x")*1),"")</f>
        <v/>
      </c>
      <c r="J13" s="54" t="str">
        <f>IF(J$6&lt;&gt;"",SUMPRODUCT(('Namentliche Liste'!AB$9:AB$106="x")*1,(Range_TuU8="x")*1),"")</f>
        <v/>
      </c>
      <c r="K13" s="53">
        <f ca="1">IF(K$6&lt;&gt;"",SUMPRODUCT(('Namentliche Liste'!AC$9:AC$106="x")*1,(Range_TuU8="x")*1),"")</f>
        <v>0</v>
      </c>
      <c r="L13" s="1" t="str">
        <f>IF(L$6&lt;&gt;"",SUMPRODUCT(('Namentliche Liste'!AD$9:AD$106="x")*1,(Range_TuU8="x")*1),"")</f>
        <v/>
      </c>
      <c r="M13" s="1" t="str">
        <f>IF(M$6&lt;&gt;"",SUMPRODUCT(('Namentliche Liste'!AE$9:AE$106="x")*1,(Range_TuU8="x")*1),"")</f>
        <v/>
      </c>
      <c r="N13" s="54" t="str">
        <f>IF(N$6&lt;&gt;"",SUMPRODUCT(('Namentliche Liste'!AF$9:AF$106="x")*1,(Range_TuU8="x")*1),"")</f>
        <v/>
      </c>
    </row>
    <row r="14" spans="1:14" s="2" customFormat="1" x14ac:dyDescent="0.45"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</row>
    <row r="15" spans="1:14" x14ac:dyDescent="0.45">
      <c r="A15" s="49" t="s">
        <v>7</v>
      </c>
      <c r="B15" s="14" t="s">
        <v>15</v>
      </c>
      <c r="C15" s="52">
        <f ca="1">IF(C$6&lt;&gt;"",SUMPRODUCT(('Namentliche Liste'!U$9:U$106="x")*1,(Range_TiU18="x")*1),"")</f>
        <v>0</v>
      </c>
      <c r="D15" s="1">
        <f ca="1">IF(D$6&lt;&gt;"",SUMPRODUCT(('Namentliche Liste'!V$9:V$106="x")*1,(Range_TiU18="x")*1),"")</f>
        <v>0</v>
      </c>
      <c r="E15" s="1" t="str">
        <f>IF(E$6&lt;&gt;"",SUMPRODUCT(('Namentliche Liste'!W$9:W$106="x")*1,(Range_TiU18="x")*1),"")</f>
        <v/>
      </c>
      <c r="F15" s="15" t="str">
        <f>IF(F$6&lt;&gt;"",SUMPRODUCT(('Namentliche Liste'!X$9:X$106="x")*1,(Range_TiU18="x")*1),"")</f>
        <v/>
      </c>
      <c r="G15" s="52">
        <f ca="1">IF(G$6&lt;&gt;"",SUMPRODUCT(('Namentliche Liste'!Y$9:Y$106="x")*1,(Range_TiU18="x")*1),"")</f>
        <v>0</v>
      </c>
      <c r="H15" s="53">
        <f ca="1">IF(H$6&lt;&gt;"",SUMPRODUCT(('Namentliche Liste'!Z$9:Z$106="x")*1,(Range_TiU18="x")*1),"")</f>
        <v>0</v>
      </c>
      <c r="I15" s="1" t="str">
        <f>IF(I$6&lt;&gt;"",SUMPRODUCT(('Namentliche Liste'!AA$9:AA$106="x")*1,(Range_TiU18="x")*1),"")</f>
        <v/>
      </c>
      <c r="J15" s="54" t="str">
        <f>IF(J$6&lt;&gt;"",SUMPRODUCT(('Namentliche Liste'!AB$9:AB$106="x")*1,(Range_TiU18="x")*1),"")</f>
        <v/>
      </c>
      <c r="K15" s="53">
        <f ca="1">IF(K$6&lt;&gt;"",SUMPRODUCT(('Namentliche Liste'!AC$9:AC$106="x")*1,(Range_TiU18="x")*1),"")</f>
        <v>0</v>
      </c>
      <c r="L15" s="1" t="str">
        <f>IF(L$6&lt;&gt;"",SUMPRODUCT(('Namentliche Liste'!AD$9:AD$106="x")*1,(Range_TiU18="x")*1),"")</f>
        <v/>
      </c>
      <c r="M15" s="1" t="str">
        <f>IF(M$6&lt;&gt;"",SUMPRODUCT(('Namentliche Liste'!AE$9:AE$106="x")*1,(Range_TiU18="x")*1),"")</f>
        <v/>
      </c>
      <c r="N15" s="54" t="str">
        <f>IF(N$6&lt;&gt;"",SUMPRODUCT(('Namentliche Liste'!AF$9:AF$106="x")*1,(Range_TiU18="x")*1),"")</f>
        <v/>
      </c>
    </row>
    <row r="16" spans="1:14" x14ac:dyDescent="0.45">
      <c r="A16" s="49"/>
      <c r="B16" s="14" t="s">
        <v>16</v>
      </c>
      <c r="C16" s="52">
        <f ca="1">IF(C$6&lt;&gt;"",SUMPRODUCT(('Namentliche Liste'!U$9:U$106="x")*1,(Range_TiU16="x")*1),"")</f>
        <v>0</v>
      </c>
      <c r="D16" s="1">
        <f ca="1">IF(D$6&lt;&gt;"",SUMPRODUCT(('Namentliche Liste'!V$9:V$106="x")*1,(Range_TiU16="x")*1),"")</f>
        <v>0</v>
      </c>
      <c r="E16" s="1" t="str">
        <f>IF(E$6&lt;&gt;"",SUMPRODUCT(('Namentliche Liste'!W$9:W$106="x")*1,(Range_TiU16="x")*1),"")</f>
        <v/>
      </c>
      <c r="F16" s="15" t="str">
        <f>IF(F$6&lt;&gt;"",SUMPRODUCT(('Namentliche Liste'!X$9:X$106="x")*1,(Range_TiU16="x")*1),"")</f>
        <v/>
      </c>
      <c r="G16" s="52">
        <f ca="1">IF(G$6&lt;&gt;"",SUMPRODUCT(('Namentliche Liste'!Y$9:Y$106="x")*1,(Range_TiU16="x")*1),"")</f>
        <v>0</v>
      </c>
      <c r="H16" s="53">
        <f ca="1">IF(H$6&lt;&gt;"",SUMPRODUCT(('Namentliche Liste'!Z$9:Z$106="x")*1,(Range_TiU16="x")*1),"")</f>
        <v>0</v>
      </c>
      <c r="I16" s="1" t="str">
        <f>IF(I$6&lt;&gt;"",SUMPRODUCT(('Namentliche Liste'!AA$9:AA$106="x")*1,(Range_TiU16="x")*1),"")</f>
        <v/>
      </c>
      <c r="J16" s="54" t="str">
        <f>IF(J$6&lt;&gt;"",SUMPRODUCT(('Namentliche Liste'!AB$9:AB$106="x")*1,(Range_TiU16="x")*1),"")</f>
        <v/>
      </c>
      <c r="K16" s="53">
        <f ca="1">IF(K$6&lt;&gt;"",SUMPRODUCT(('Namentliche Liste'!AC$9:AC$106="x")*1,(Range_TiU16="x")*1),"")</f>
        <v>0</v>
      </c>
      <c r="L16" s="1" t="str">
        <f>IF(L$6&lt;&gt;"",SUMPRODUCT(('Namentliche Liste'!AD$9:AD$106="x")*1,(Range_TiU16="x")*1),"")</f>
        <v/>
      </c>
      <c r="M16" s="1" t="str">
        <f>IF(M$6&lt;&gt;"",SUMPRODUCT(('Namentliche Liste'!AE$9:AE$106="x")*1,(Range_TiU16="x")*1),"")</f>
        <v/>
      </c>
      <c r="N16" s="54" t="str">
        <f>IF(N$6&lt;&gt;"",SUMPRODUCT(('Namentliche Liste'!AF$9:AF$106="x")*1,(Range_TiU16="x")*1),"")</f>
        <v/>
      </c>
    </row>
    <row r="17" spans="1:14" x14ac:dyDescent="0.45">
      <c r="A17" s="49"/>
      <c r="B17" s="14" t="s">
        <v>17</v>
      </c>
      <c r="C17" s="52">
        <f ca="1">IF(C$6&lt;&gt;"",SUMPRODUCT(('Namentliche Liste'!U$9:U$106="x")*1,(Range_TiU14="x")*1),"")</f>
        <v>0</v>
      </c>
      <c r="D17" s="1">
        <f ca="1">IF(D$6&lt;&gt;"",SUMPRODUCT(('Namentliche Liste'!V$9:V$106="x")*1,(Range_TiU14="x")*1),"")</f>
        <v>0</v>
      </c>
      <c r="E17" s="1" t="str">
        <f>IF(E$6&lt;&gt;"",SUMPRODUCT(('Namentliche Liste'!W$9:W$106="x")*1,(Range_TiU14="x")*1),"")</f>
        <v/>
      </c>
      <c r="F17" s="15" t="str">
        <f>IF(F$6&lt;&gt;"",SUMPRODUCT(('Namentliche Liste'!X$9:X$106="x")*1,(Range_TiU14="x")*1),"")</f>
        <v/>
      </c>
      <c r="G17" s="52">
        <f ca="1">IF(G$6&lt;&gt;"",SUMPRODUCT(('Namentliche Liste'!Y$9:Y$106="x")*1,(Range_TiU14="x")*1),"")</f>
        <v>0</v>
      </c>
      <c r="H17" s="53">
        <f ca="1">IF(H$6&lt;&gt;"",SUMPRODUCT(('Namentliche Liste'!Z$9:Z$106="x")*1,(Range_TiU14="x")*1),"")</f>
        <v>0</v>
      </c>
      <c r="I17" s="1" t="str">
        <f>IF(I$6&lt;&gt;"",SUMPRODUCT(('Namentliche Liste'!AA$9:AA$106="x")*1,(Range_TiU14="x")*1),"")</f>
        <v/>
      </c>
      <c r="J17" s="54" t="str">
        <f>IF(J$6&lt;&gt;"",SUMPRODUCT(('Namentliche Liste'!AB$9:AB$106="x")*1,(Range_TiU14="x")*1),"")</f>
        <v/>
      </c>
      <c r="K17" s="53">
        <f ca="1">IF(K$6&lt;&gt;"",SUMPRODUCT(('Namentliche Liste'!AC$9:AC$106="x")*1,(Range_TiU14="x")*1),"")</f>
        <v>0</v>
      </c>
      <c r="L17" s="1" t="str">
        <f>IF(L$6&lt;&gt;"",SUMPRODUCT(('Namentliche Liste'!AD$9:AD$106="x")*1,(Range_TiU14="x")*1),"")</f>
        <v/>
      </c>
      <c r="M17" s="1" t="str">
        <f>IF(M$6&lt;&gt;"",SUMPRODUCT(('Namentliche Liste'!AE$9:AE$106="x")*1,(Range_TiU14="x")*1),"")</f>
        <v/>
      </c>
      <c r="N17" s="54" t="str">
        <f>IF(N$6&lt;&gt;"",SUMPRODUCT(('Namentliche Liste'!AF$9:AF$106="x")*1,(Range_TiU14="x")*1),"")</f>
        <v/>
      </c>
    </row>
    <row r="18" spans="1:14" x14ac:dyDescent="0.45">
      <c r="A18" s="49"/>
      <c r="B18" s="14" t="s">
        <v>18</v>
      </c>
      <c r="C18" s="52">
        <f ca="1">IF(C$6&lt;&gt;"",SUMPRODUCT(('Namentliche Liste'!U$9:U$106="x")*1,(Range_TiU12="x")*1),"")</f>
        <v>1</v>
      </c>
      <c r="D18" s="1">
        <f ca="1">IF(D$6&lt;&gt;"",SUMPRODUCT(('Namentliche Liste'!V$9:V$106="x")*1,(Range_TiU12="x")*1),"")</f>
        <v>0</v>
      </c>
      <c r="E18" s="1" t="str">
        <f>IF(E$6&lt;&gt;"",SUMPRODUCT(('Namentliche Liste'!W$9:W$106="x")*1,(Range_TiU12="x")*1),"")</f>
        <v/>
      </c>
      <c r="F18" s="15" t="str">
        <f>IF(F$6&lt;&gt;"",SUMPRODUCT(('Namentliche Liste'!X$9:X$106="x")*1,(Range_TiU12="x")*1),"")</f>
        <v/>
      </c>
      <c r="G18" s="52">
        <f ca="1">IF(G$6&lt;&gt;"",SUMPRODUCT(('Namentliche Liste'!Y$9:Y$106="x")*1,(Range_TiU12="x")*1),"")</f>
        <v>1</v>
      </c>
      <c r="H18" s="53">
        <f ca="1">IF(H$6&lt;&gt;"",SUMPRODUCT(('Namentliche Liste'!Z$9:Z$106="x")*1,(Range_TiU12="x")*1),"")</f>
        <v>0</v>
      </c>
      <c r="I18" s="1" t="str">
        <f>IF(I$6&lt;&gt;"",SUMPRODUCT(('Namentliche Liste'!AA$9:AA$106="x")*1,(Range_TiU12="x")*1),"")</f>
        <v/>
      </c>
      <c r="J18" s="54" t="str">
        <f>IF(J$6&lt;&gt;"",SUMPRODUCT(('Namentliche Liste'!AB$9:AB$106="x")*1,(Range_TiU12="x")*1),"")</f>
        <v/>
      </c>
      <c r="K18" s="53">
        <f ca="1">IF(K$6&lt;&gt;"",SUMPRODUCT(('Namentliche Liste'!AC$9:AC$106="x")*1,(Range_TiU12="x")*1),"")</f>
        <v>0</v>
      </c>
      <c r="L18" s="1" t="str">
        <f>IF(L$6&lt;&gt;"",SUMPRODUCT(('Namentliche Liste'!AD$9:AD$106="x")*1,(Range_TiU12="x")*1),"")</f>
        <v/>
      </c>
      <c r="M18" s="1" t="str">
        <f>IF(M$6&lt;&gt;"",SUMPRODUCT(('Namentliche Liste'!AE$9:AE$106="x")*1,(Range_TiU12="x")*1),"")</f>
        <v/>
      </c>
      <c r="N18" s="54" t="str">
        <f>IF(N$6&lt;&gt;"",SUMPRODUCT(('Namentliche Liste'!AF$9:AF$106="x")*1,(Range_TiU12="x")*1),"")</f>
        <v/>
      </c>
    </row>
    <row r="19" spans="1:14" x14ac:dyDescent="0.45">
      <c r="A19" s="49"/>
      <c r="B19" s="14" t="s">
        <v>19</v>
      </c>
      <c r="C19" s="52">
        <f ca="1">IF(C$6&lt;&gt;"",SUMPRODUCT(('Namentliche Liste'!U$9:U$106="x")*1,(Range_TiU10="x")*1),"")</f>
        <v>0</v>
      </c>
      <c r="D19" s="1">
        <f ca="1">IF(D$6&lt;&gt;"",SUMPRODUCT(('Namentliche Liste'!V$9:V$106="x")*1,(Range_TiU10="x")*1),"")</f>
        <v>0</v>
      </c>
      <c r="E19" s="1" t="str">
        <f>IF(E$6&lt;&gt;"",SUMPRODUCT(('Namentliche Liste'!W$9:W$106="x")*1,(Range_TiU10="x")*1),"")</f>
        <v/>
      </c>
      <c r="F19" s="15" t="str">
        <f>IF(F$6&lt;&gt;"",SUMPRODUCT(('Namentliche Liste'!X$9:X$106="x")*1,(Range_TiU10="x")*1),"")</f>
        <v/>
      </c>
      <c r="G19" s="52">
        <f ca="1">IF(G$6&lt;&gt;"",SUMPRODUCT(('Namentliche Liste'!Y$9:Y$106="x")*1,(Range_TiU10="x")*1),"")</f>
        <v>0</v>
      </c>
      <c r="H19" s="53">
        <f ca="1">IF(H$6&lt;&gt;"",SUMPRODUCT(('Namentliche Liste'!Z$9:Z$106="x")*1,(Range_TiU10="x")*1),"")</f>
        <v>0</v>
      </c>
      <c r="I19" s="1" t="str">
        <f>IF(I$6&lt;&gt;"",SUMPRODUCT(('Namentliche Liste'!AA$9:AA$106="x")*1,(Range_TiU10="x")*1),"")</f>
        <v/>
      </c>
      <c r="J19" s="54" t="str">
        <f>IF(J$6&lt;&gt;"",SUMPRODUCT(('Namentliche Liste'!AB$9:AB$106="x")*1,(Range_TiU10="x")*1),"")</f>
        <v/>
      </c>
      <c r="K19" s="53">
        <f ca="1">IF(K$6&lt;&gt;"",SUMPRODUCT(('Namentliche Liste'!AC$9:AC$106="x")*1,(Range_TiU10="x")*1),"")</f>
        <v>0</v>
      </c>
      <c r="L19" s="1" t="str">
        <f>IF(L$6&lt;&gt;"",SUMPRODUCT(('Namentliche Liste'!AD$9:AD$106="x")*1,(Range_TiU10="x")*1),"")</f>
        <v/>
      </c>
      <c r="M19" s="1" t="str">
        <f>IF(M$6&lt;&gt;"",SUMPRODUCT(('Namentliche Liste'!AE$9:AE$106="x")*1,(Range_TiU10="x")*1),"")</f>
        <v/>
      </c>
      <c r="N19" s="54" t="str">
        <f>IF(N$6&lt;&gt;"",SUMPRODUCT(('Namentliche Liste'!AF$9:AF$106="x")*1,(Range_TiU10="x")*1),"")</f>
        <v/>
      </c>
    </row>
    <row r="20" spans="1:14" x14ac:dyDescent="0.45">
      <c r="A20" s="49"/>
      <c r="B20" s="14" t="s">
        <v>20</v>
      </c>
      <c r="C20" s="52">
        <f ca="1">IF(C$6&lt;&gt;"",SUMPRODUCT(('Namentliche Liste'!U$9:U$106="x")*1,(Range_TiU8="x")*1),"")</f>
        <v>0</v>
      </c>
      <c r="D20" s="1">
        <f ca="1">IF(D$6&lt;&gt;"",SUMPRODUCT(('Namentliche Liste'!V$9:V$106="x")*1,(Range_TiU8="x")*1),"")</f>
        <v>0</v>
      </c>
      <c r="E20" s="1" t="str">
        <f>IF(E$6&lt;&gt;"",SUMPRODUCT(('Namentliche Liste'!W$9:W$106="x")*1,(Range_TiU8="x")*1),"")</f>
        <v/>
      </c>
      <c r="F20" s="15" t="str">
        <f>IF(F$6&lt;&gt;"",SUMPRODUCT(('Namentliche Liste'!X$9:X$106="x")*1,(Range_TiU8="x")*1),"")</f>
        <v/>
      </c>
      <c r="G20" s="52">
        <f ca="1">IF(G$6&lt;&gt;"",SUMPRODUCT(('Namentliche Liste'!Y$9:Y$106="x")*1,(Range_TiU8="x")*1),"")</f>
        <v>0</v>
      </c>
      <c r="H20" s="53">
        <f ca="1">IF(H$6&lt;&gt;"",SUMPRODUCT(('Namentliche Liste'!Z$9:Z$106="x")*1,(Range_TiU8="x")*1),"")</f>
        <v>0</v>
      </c>
      <c r="I20" s="1" t="str">
        <f>IF(I$6&lt;&gt;"",SUMPRODUCT(('Namentliche Liste'!AA$9:AA$106="x")*1,(Range_TiU8="x")*1),"")</f>
        <v/>
      </c>
      <c r="J20" s="54" t="str">
        <f>IF(J$6&lt;&gt;"",SUMPRODUCT(('Namentliche Liste'!AB$9:AB$106="x")*1,(Range_TiU8="x")*1),"")</f>
        <v/>
      </c>
      <c r="K20" s="53">
        <f ca="1">IF(K$6&lt;&gt;"",SUMPRODUCT(('Namentliche Liste'!AC$9:AC$106="x")*1,(Range_TiU8="x")*1),"")</f>
        <v>0</v>
      </c>
      <c r="L20" s="1" t="str">
        <f>IF(L$6&lt;&gt;"",SUMPRODUCT(('Namentliche Liste'!AD$9:AD$106="x")*1,(Range_TiU8="x")*1),"")</f>
        <v/>
      </c>
      <c r="M20" s="1" t="str">
        <f>IF(M$6&lt;&gt;"",SUMPRODUCT(('Namentliche Liste'!AE$9:AE$106="x")*1,(Range_TiU8="x")*1),"")</f>
        <v/>
      </c>
      <c r="N20" s="54" t="str">
        <f>IF(N$6&lt;&gt;"",SUMPRODUCT(('Namentliche Liste'!AF$9:AF$106="x")*1,(Range_TiU8="x")*1),"")</f>
        <v/>
      </c>
    </row>
    <row r="21" spans="1:14" s="2" customFormat="1" x14ac:dyDescent="0.45"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</row>
    <row r="22" spans="1:14" s="2" customFormat="1" x14ac:dyDescent="0.45">
      <c r="A22" s="46" t="s">
        <v>43</v>
      </c>
      <c r="B22" s="47"/>
      <c r="C22" s="56">
        <f t="shared" ref="C22:N22" ca="1" si="0">IF(C$6&lt;&gt;"",SUM(C8:C13),"")</f>
        <v>1</v>
      </c>
      <c r="D22" s="57">
        <f t="shared" ca="1" si="0"/>
        <v>1</v>
      </c>
      <c r="E22" s="57" t="str">
        <f t="shared" si="0"/>
        <v/>
      </c>
      <c r="F22" s="58" t="str">
        <f t="shared" si="0"/>
        <v/>
      </c>
      <c r="G22" s="56">
        <f t="shared" ca="1" si="0"/>
        <v>0</v>
      </c>
      <c r="H22" s="59">
        <f t="shared" ca="1" si="0"/>
        <v>3</v>
      </c>
      <c r="I22" s="57" t="str">
        <f t="shared" si="0"/>
        <v/>
      </c>
      <c r="J22" s="60" t="str">
        <f t="shared" si="0"/>
        <v/>
      </c>
      <c r="K22" s="59">
        <f t="shared" ca="1" si="0"/>
        <v>3</v>
      </c>
      <c r="L22" s="57" t="str">
        <f t="shared" si="0"/>
        <v/>
      </c>
      <c r="M22" s="57" t="str">
        <f t="shared" si="0"/>
        <v/>
      </c>
      <c r="N22" s="60" t="str">
        <f t="shared" si="0"/>
        <v/>
      </c>
    </row>
    <row r="23" spans="1:14" x14ac:dyDescent="0.45">
      <c r="A23" s="46" t="s">
        <v>44</v>
      </c>
      <c r="B23" s="47"/>
      <c r="C23" s="56">
        <f t="shared" ref="C23:N23" ca="1" si="1">IF(C$6&lt;&gt;"",SUM(C15:C20),"")</f>
        <v>1</v>
      </c>
      <c r="D23" s="57">
        <f t="shared" ca="1" si="1"/>
        <v>0</v>
      </c>
      <c r="E23" s="57" t="str">
        <f t="shared" si="1"/>
        <v/>
      </c>
      <c r="F23" s="58" t="str">
        <f t="shared" si="1"/>
        <v/>
      </c>
      <c r="G23" s="56">
        <f t="shared" ca="1" si="1"/>
        <v>1</v>
      </c>
      <c r="H23" s="59">
        <f t="shared" ca="1" si="1"/>
        <v>0</v>
      </c>
      <c r="I23" s="57" t="str">
        <f t="shared" si="1"/>
        <v/>
      </c>
      <c r="J23" s="60" t="str">
        <f t="shared" si="1"/>
        <v/>
      </c>
      <c r="K23" s="59">
        <f t="shared" ca="1" si="1"/>
        <v>0</v>
      </c>
      <c r="L23" s="57" t="str">
        <f t="shared" si="1"/>
        <v/>
      </c>
      <c r="M23" s="57" t="str">
        <f t="shared" si="1"/>
        <v/>
      </c>
      <c r="N23" s="60" t="str">
        <f t="shared" si="1"/>
        <v/>
      </c>
    </row>
    <row r="24" spans="1:14" x14ac:dyDescent="0.45">
      <c r="A24" s="46" t="s">
        <v>45</v>
      </c>
      <c r="B24" s="47"/>
      <c r="C24" s="56">
        <f t="shared" ref="C24:N24" ca="1" si="2">IF(C$6&lt;&gt;"",SUM(C22:C23),"")</f>
        <v>2</v>
      </c>
      <c r="D24" s="57">
        <f t="shared" ca="1" si="2"/>
        <v>1</v>
      </c>
      <c r="E24" s="57" t="str">
        <f t="shared" si="2"/>
        <v/>
      </c>
      <c r="F24" s="58" t="str">
        <f t="shared" si="2"/>
        <v/>
      </c>
      <c r="G24" s="56">
        <f t="shared" ca="1" si="2"/>
        <v>1</v>
      </c>
      <c r="H24" s="59">
        <f t="shared" ca="1" si="2"/>
        <v>3</v>
      </c>
      <c r="I24" s="57" t="str">
        <f t="shared" si="2"/>
        <v/>
      </c>
      <c r="J24" s="60" t="str">
        <f t="shared" si="2"/>
        <v/>
      </c>
      <c r="K24" s="59">
        <f t="shared" ca="1" si="2"/>
        <v>3</v>
      </c>
      <c r="L24" s="57" t="str">
        <f t="shared" si="2"/>
        <v/>
      </c>
      <c r="M24" s="57" t="str">
        <f t="shared" si="2"/>
        <v/>
      </c>
      <c r="N24" s="60" t="str">
        <f t="shared" si="2"/>
        <v/>
      </c>
    </row>
  </sheetData>
  <sheetProtection sheet="1" objects="1" scenarios="1"/>
  <mergeCells count="10">
    <mergeCell ref="A23:B23"/>
    <mergeCell ref="A24:B24"/>
    <mergeCell ref="A8:A13"/>
    <mergeCell ref="A15:A20"/>
    <mergeCell ref="A7:B7"/>
    <mergeCell ref="A3:B3"/>
    <mergeCell ref="A5:B5"/>
    <mergeCell ref="A6:B6"/>
    <mergeCell ref="A22:B22"/>
    <mergeCell ref="A4:B4"/>
  </mergeCells>
  <conditionalFormatting sqref="C8:N13 C15:N20 C22:N24">
    <cfRule type="expression" dxfId="0" priority="2">
      <formula>MOD(ROW(),2)=1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7"/>
  <sheetViews>
    <sheetView workbookViewId="0"/>
  </sheetViews>
  <sheetFormatPr defaultColWidth="10.6640625" defaultRowHeight="14.25" x14ac:dyDescent="0.45"/>
  <cols>
    <col min="1" max="1" width="10.86328125" bestFit="1" customWidth="1"/>
    <col min="2" max="2" width="14.59765625" bestFit="1" customWidth="1"/>
  </cols>
  <sheetData>
    <row r="1" spans="1:2" s="2" customFormat="1" x14ac:dyDescent="0.45">
      <c r="A1" s="11" t="s">
        <v>52</v>
      </c>
      <c r="B1" s="11" t="s">
        <v>41</v>
      </c>
    </row>
    <row r="2" spans="1:2" s="2" customFormat="1" x14ac:dyDescent="0.45">
      <c r="A2" s="50">
        <v>800</v>
      </c>
      <c r="B2" s="2" t="s">
        <v>9</v>
      </c>
    </row>
    <row r="3" spans="1:2" x14ac:dyDescent="0.45">
      <c r="A3" s="50" t="s">
        <v>46</v>
      </c>
      <c r="B3" s="2" t="s">
        <v>10</v>
      </c>
    </row>
    <row r="4" spans="1:2" x14ac:dyDescent="0.45">
      <c r="A4" s="50" t="s">
        <v>29</v>
      </c>
      <c r="B4" s="2" t="s">
        <v>10</v>
      </c>
    </row>
    <row r="5" spans="1:2" x14ac:dyDescent="0.45">
      <c r="A5" s="50" t="s">
        <v>21</v>
      </c>
      <c r="B5" s="2" t="s">
        <v>9</v>
      </c>
    </row>
    <row r="6" spans="1:2" x14ac:dyDescent="0.45">
      <c r="A6" s="50" t="s">
        <v>47</v>
      </c>
      <c r="B6" s="2" t="s">
        <v>9</v>
      </c>
    </row>
    <row r="7" spans="1:2" x14ac:dyDescent="0.45">
      <c r="A7" s="50" t="s">
        <v>30</v>
      </c>
      <c r="B7" s="2" t="s">
        <v>10</v>
      </c>
    </row>
    <row r="8" spans="1:2" x14ac:dyDescent="0.45">
      <c r="A8" s="61" t="s">
        <v>64</v>
      </c>
      <c r="B8" s="2" t="s">
        <v>11</v>
      </c>
    </row>
    <row r="9" spans="1:2" x14ac:dyDescent="0.45">
      <c r="A9" s="50" t="s">
        <v>63</v>
      </c>
      <c r="B9" s="2" t="s">
        <v>11</v>
      </c>
    </row>
    <row r="10" spans="1:2" x14ac:dyDescent="0.45">
      <c r="A10" s="50" t="s">
        <v>67</v>
      </c>
      <c r="B10" s="2" t="s">
        <v>11</v>
      </c>
    </row>
    <row r="11" spans="1:2" x14ac:dyDescent="0.45">
      <c r="A11" s="50" t="s">
        <v>26</v>
      </c>
      <c r="B11" t="s">
        <v>53</v>
      </c>
    </row>
    <row r="12" spans="1:2" x14ac:dyDescent="0.45">
      <c r="A12" s="50" t="s">
        <v>22</v>
      </c>
      <c r="B12" s="2" t="s">
        <v>9</v>
      </c>
    </row>
    <row r="13" spans="1:2" x14ac:dyDescent="0.45">
      <c r="A13" s="50" t="s">
        <v>23</v>
      </c>
      <c r="B13" s="2" t="s">
        <v>9</v>
      </c>
    </row>
    <row r="14" spans="1:2" x14ac:dyDescent="0.45">
      <c r="A14" s="50" t="s">
        <v>48</v>
      </c>
      <c r="B14" s="2" t="s">
        <v>9</v>
      </c>
    </row>
    <row r="15" spans="1:2" x14ac:dyDescent="0.45">
      <c r="A15" s="50" t="s">
        <v>24</v>
      </c>
      <c r="B15" s="2" t="s">
        <v>9</v>
      </c>
    </row>
    <row r="16" spans="1:2" x14ac:dyDescent="0.45">
      <c r="A16" s="50" t="s">
        <v>49</v>
      </c>
      <c r="B16" s="2" t="s">
        <v>10</v>
      </c>
    </row>
    <row r="17" spans="1:3" x14ac:dyDescent="0.45">
      <c r="A17" s="50" t="s">
        <v>50</v>
      </c>
      <c r="B17" s="2" t="s">
        <v>10</v>
      </c>
    </row>
    <row r="18" spans="1:3" x14ac:dyDescent="0.45">
      <c r="A18" s="50" t="s">
        <v>31</v>
      </c>
      <c r="B18" s="2" t="s">
        <v>10</v>
      </c>
    </row>
    <row r="19" spans="1:3" x14ac:dyDescent="0.45">
      <c r="A19" s="50" t="s">
        <v>32</v>
      </c>
      <c r="B19" s="2" t="s">
        <v>10</v>
      </c>
    </row>
    <row r="20" spans="1:3" x14ac:dyDescent="0.45">
      <c r="A20" s="50" t="s">
        <v>33</v>
      </c>
      <c r="B20" s="2" t="s">
        <v>10</v>
      </c>
    </row>
    <row r="21" spans="1:3" x14ac:dyDescent="0.45">
      <c r="A21" s="50" t="s">
        <v>27</v>
      </c>
      <c r="B21" t="s">
        <v>53</v>
      </c>
    </row>
    <row r="22" spans="1:3" x14ac:dyDescent="0.45">
      <c r="A22" s="50" t="s">
        <v>34</v>
      </c>
      <c r="B22" t="s">
        <v>54</v>
      </c>
    </row>
    <row r="23" spans="1:3" x14ac:dyDescent="0.45">
      <c r="A23" s="50" t="s">
        <v>35</v>
      </c>
      <c r="B23" t="s">
        <v>54</v>
      </c>
    </row>
    <row r="24" spans="1:3" x14ac:dyDescent="0.45">
      <c r="A24" s="50" t="s">
        <v>36</v>
      </c>
      <c r="B24" t="s">
        <v>55</v>
      </c>
    </row>
    <row r="25" spans="1:3" x14ac:dyDescent="0.45">
      <c r="A25" s="50" t="s">
        <v>51</v>
      </c>
      <c r="B25" s="2" t="s">
        <v>10</v>
      </c>
    </row>
    <row r="26" spans="1:3" x14ac:dyDescent="0.45">
      <c r="A26" s="50" t="s">
        <v>28</v>
      </c>
      <c r="B26" t="s">
        <v>53</v>
      </c>
    </row>
    <row r="27" spans="1:3" x14ac:dyDescent="0.45">
      <c r="A27" s="51" t="s">
        <v>25</v>
      </c>
      <c r="B27" s="2" t="s">
        <v>9</v>
      </c>
      <c r="C27" s="51"/>
    </row>
  </sheetData>
  <sortState ref="A1:A44">
    <sortCondition ref="A1:A44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Namentliche Liste</vt:lpstr>
      <vt:lpstr>Alterskategorien pro Disziplin</vt:lpstr>
      <vt:lpstr>DisziplinenUndSparten</vt:lpstr>
      <vt:lpstr>Disz</vt:lpstr>
      <vt:lpstr>DiszToSparte</vt:lpstr>
      <vt:lpstr>'Namentliche Liste'!Print_Titles</vt:lpstr>
      <vt:lpstr>Range_TiU10</vt:lpstr>
      <vt:lpstr>Range_TiU12</vt:lpstr>
      <vt:lpstr>Range_TiU14</vt:lpstr>
      <vt:lpstr>Range_TiU16</vt:lpstr>
      <vt:lpstr>Range_TiU18</vt:lpstr>
      <vt:lpstr>Range_TiU8</vt:lpstr>
      <vt:lpstr>Range_TuU10</vt:lpstr>
      <vt:lpstr>Range_TuU12</vt:lpstr>
      <vt:lpstr>Range_TuU14</vt:lpstr>
      <vt:lpstr>Range_TuU16</vt:lpstr>
      <vt:lpstr>Range_TuU18</vt:lpstr>
      <vt:lpstr>Range_TuU8</vt:lpstr>
    </vt:vector>
  </TitlesOfParts>
  <Manager/>
  <Company>Schweizerischer Turnverband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Mueller</dc:creator>
  <cp:keywords/>
  <dc:description/>
  <cp:lastModifiedBy>Simon</cp:lastModifiedBy>
  <cp:revision/>
  <cp:lastPrinted>2018-05-06T08:10:46Z</cp:lastPrinted>
  <dcterms:created xsi:type="dcterms:W3CDTF">2016-05-13T05:31:56Z</dcterms:created>
  <dcterms:modified xsi:type="dcterms:W3CDTF">2018-05-06T08:12:43Z</dcterms:modified>
  <cp:category/>
  <cp:contentStatus/>
</cp:coreProperties>
</file>